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5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Job Costing" sheetId="1" state="visible" r:id="rId3"/>
    <sheet name="Job Log" sheetId="2" state="visible" r:id="rId4"/>
    <sheet name="Customer Profitability" sheetId="3" state="visible" r:id="rId5"/>
    <sheet name="Service Profitability" sheetId="4" state="visible" r:id="rId6"/>
    <sheet name="Setup &amp; Instructions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5.xml><?xml version="1.0" encoding="utf-8"?>
<comments xmlns="http://schemas.openxmlformats.org/spreadsheetml/2006/main" xmlns:mc="http://schemas.openxmlformats.org/markup-compatibility/2006" xmlns:xdr="http://schemas.openxmlformats.org/drawingml/2006/spreadsheetDrawing" xmlns:v2="http://schemas.openxmlformats.org/spreadsheetml/2006/main/v2" mc:Ignorable="v2">
  <authors>
    <author>OpenAI</author>
  </authors>
  <commentList>
    <comment ref="B4" authorId="0">
      <text>
        <r>
          <rPr>
            <sz val="10"/>
            <rFont val="Arial"/>
            <family val="2"/>
          </rPr>
          <t xml:space="preserve">Enter employer payroll burden used to load base wages.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1</xdr:colOff>
                <xdr:row>3</xdr:row>
                <xdr:rowOff>7</xdr:rowOff>
              </xdr:to>
            </anchor>
          </commentPr>
        </mc:Choice>
        <mc:Fallback/>
      </mc:AlternateContent>
    </comment>
    <comment ref="B5" authorId="0">
      <text>
        <r>
          <rPr>
            <sz val="10"/>
            <rFont val="Arial"/>
            <family val="2"/>
          </rPr>
          <t xml:space="preserve">Enter your internal vehicle-cost assumption per mile.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1</xdr:colOff>
                <xdr:row>3</xdr:row>
                <xdr:rowOff>7</xdr:rowOff>
              </xdr:to>
            </anchor>
          </commentPr>
        </mc:Choice>
        <mc:Fallback/>
      </mc:AlternateContent>
    </comment>
    <comment ref="B6" authorId="0">
      <text>
        <r>
          <rPr>
            <sz val="10"/>
            <rFont val="Arial"/>
            <family val="2"/>
          </rPr>
          <t xml:space="preserve">Enter the typical card/payment processing rate.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1</xdr:colOff>
                <xdr:row>3</xdr:row>
                <xdr:rowOff>7</xdr:rowOff>
              </xdr:to>
            </anchor>
          </commentPr>
        </mc:Choice>
        <mc:Fallback/>
      </mc:AlternateContent>
    </comment>
    <comment ref="B7" authorId="0">
      <text>
        <r>
          <rPr>
            <sz val="10"/>
            <rFont val="Arial"/>
            <family val="2"/>
          </rPr>
          <t xml:space="preserve">Monthly overhead to allocate across billable labor hours.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1</xdr:colOff>
                <xdr:row>3</xdr:row>
                <xdr:rowOff>7</xdr:rowOff>
              </xdr:to>
            </anchor>
          </commentPr>
        </mc:Choice>
        <mc:Fallback/>
      </mc:AlternateContent>
    </comment>
    <comment ref="B8" authorId="0">
      <text>
        <r>
          <rPr>
            <sz val="10"/>
            <rFont val="Arial"/>
            <family val="2"/>
          </rPr>
          <t xml:space="preserve">Expected monthly billable labor hours across the business.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1</xdr:colOff>
                <xdr:row>3</xdr:row>
                <xdr:rowOff>7</xdr:rowOff>
              </xdr:to>
            </anchor>
          </commentPr>
        </mc:Choice>
        <mc:Fallback/>
      </mc:AlternateContent>
    </comment>
    <comment ref="B9" authorId="0">
      <text>
        <r>
          <rPr>
            <sz val="10"/>
            <rFont val="Arial"/>
            <family val="2"/>
          </rPr>
          <t xml:space="preserve">Target full-cost profit margin.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1</xdr:colOff>
                <xdr:row>3</xdr:row>
                <xdr:rowOff>7</xdr:rowOff>
              </xdr:to>
            </anchor>
          </commentPr>
        </mc:Choice>
        <mc:Fallback/>
      </mc:AlternateContent>
    </comment>
    <comment ref="B10" authorId="0">
      <text>
        <r>
          <rPr>
            <sz val="10"/>
            <rFont val="Arial"/>
            <family val="2"/>
          </rPr>
          <t xml:space="preserve">Margin band below target that counts as near target.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1</xdr:colOff>
                <xdr:row>3</xdr:row>
                <xdr:rowOff>7</xdr:rowOff>
              </xdr:to>
            </anchor>
          </commentPr>
        </mc:Choice>
        <mc:Fallback/>
      </mc:AlternateContent>
    </comment>
  </commentList>
</comments>
</file>

<file path=xl/sharedStrings.xml><?xml version="1.0" encoding="utf-8"?>
<sst xmlns="http://schemas.openxmlformats.org/spreadsheetml/2006/main" count="187" uniqueCount="142">
  <si>
    <t xml:space="preserve">TidyOps Cleaning Job Costing — Detailed Job Analysis</t>
  </si>
  <si>
    <t xml:space="preserve">JOB INFORMATION</t>
  </si>
  <si>
    <t xml:space="preserve">Job Number</t>
  </si>
  <si>
    <t xml:space="preserve">JOB-1001</t>
  </si>
  <si>
    <t xml:space="preserve">Customer</t>
  </si>
  <si>
    <t xml:space="preserve">Example Customer</t>
  </si>
  <si>
    <t xml:space="preserve">Service Date</t>
  </si>
  <si>
    <t xml:space="preserve">9/8/2026</t>
  </si>
  <si>
    <t xml:space="preserve">Service Type</t>
  </si>
  <si>
    <t xml:space="preserve">Standard Cleaning</t>
  </si>
  <si>
    <t xml:space="preserve">Service Frequency</t>
  </si>
  <si>
    <t xml:space="preserve">Every 2 Weeks</t>
  </si>
  <si>
    <t xml:space="preserve">JOB REVENUE</t>
  </si>
  <si>
    <t xml:space="preserve">Base Service Revenue</t>
  </si>
  <si>
    <t xml:space="preserve">Add-On Revenue</t>
  </si>
  <si>
    <t xml:space="preserve">Travel / Service Fees</t>
  </si>
  <si>
    <t xml:space="preserve">Other Revenue</t>
  </si>
  <si>
    <t xml:space="preserve">Discounts</t>
  </si>
  <si>
    <t xml:space="preserve">TOTAL JOB REVENUE</t>
  </si>
  <si>
    <t xml:space="preserve">CLEANER LABOR</t>
  </si>
  <si>
    <t xml:space="preserve">Employee / Cleaner</t>
  </si>
  <si>
    <t xml:space="preserve">Hours</t>
  </si>
  <si>
    <t xml:space="preserve">Base Wage</t>
  </si>
  <si>
    <t xml:space="preserve">Loaded Cost / Hr.</t>
  </si>
  <si>
    <t xml:space="preserve">Labor Cost</t>
  </si>
  <si>
    <t xml:space="preserve">Cleaner 1</t>
  </si>
  <si>
    <t xml:space="preserve">Cleaner 2</t>
  </si>
  <si>
    <t xml:space="preserve">Cleaner 3</t>
  </si>
  <si>
    <t xml:space="preserve">Cleaner 4</t>
  </si>
  <si>
    <t xml:space="preserve">Total Labor Hours</t>
  </si>
  <si>
    <t xml:space="preserve">Total Direct Labor Cost</t>
  </si>
  <si>
    <t xml:space="preserve">SUPPLIES &amp; CONSUMABLES</t>
  </si>
  <si>
    <t xml:space="preserve">Cleaning Chemicals</t>
  </si>
  <si>
    <t xml:space="preserve">Disposable Supplies</t>
  </si>
  <si>
    <t xml:space="preserve">Trash Liners</t>
  </si>
  <si>
    <t xml:space="preserve">Laundry / Linens</t>
  </si>
  <si>
    <t xml:space="preserve">Guest Amenities</t>
  </si>
  <si>
    <t xml:space="preserve">Specialty Products</t>
  </si>
  <si>
    <t xml:space="preserve">Other Supplies</t>
  </si>
  <si>
    <t xml:space="preserve">Total Supplies Cost</t>
  </si>
  <si>
    <t xml:space="preserve">TRAVEL COST</t>
  </si>
  <si>
    <t xml:space="preserve">Round-Trip Miles</t>
  </si>
  <si>
    <t xml:space="preserve">Mileage Cost Per Mile</t>
  </si>
  <si>
    <t xml:space="preserve">Vehicle Cost</t>
  </si>
  <si>
    <t xml:space="preserve">Paid Travel Labor</t>
  </si>
  <si>
    <t xml:space="preserve">Parking / Tolls</t>
  </si>
  <si>
    <t xml:space="preserve">Other Travel Cost</t>
  </si>
  <si>
    <t xml:space="preserve">TOTAL TRAVEL COST</t>
  </si>
  <si>
    <t xml:space="preserve">OTHER DIRECT JOB COSTS</t>
  </si>
  <si>
    <t xml:space="preserve">Payment Processing</t>
  </si>
  <si>
    <t xml:space="preserve">Contractor / Subcontractor Cost</t>
  </si>
  <si>
    <t xml:space="preserve">Equipment Rental</t>
  </si>
  <si>
    <t xml:space="preserve">Specialty Equipment Cost</t>
  </si>
  <si>
    <t xml:space="preserve">Customer Refund / Credit</t>
  </si>
  <si>
    <t xml:space="preserve">Reclean Labor Cost</t>
  </si>
  <si>
    <t xml:space="preserve">Damage / Service Recovery Cost</t>
  </si>
  <si>
    <t xml:space="preserve">Other Direct Cost</t>
  </si>
  <si>
    <t xml:space="preserve">Total Other Direct Costs</t>
  </si>
  <si>
    <t xml:space="preserve">PROFITABILITY</t>
  </si>
  <si>
    <t xml:space="preserve">Total Direct Cost</t>
  </si>
  <si>
    <t xml:space="preserve">Contribution Profit</t>
  </si>
  <si>
    <t xml:space="preserve">Contribution Margin</t>
  </si>
  <si>
    <t xml:space="preserve">Overhead Per Billable Labor Hour</t>
  </si>
  <si>
    <t xml:space="preserve">Allocated Overhead</t>
  </si>
  <si>
    <t xml:space="preserve">Total Job Cost</t>
  </si>
  <si>
    <t xml:space="preserve">Estimated Profit</t>
  </si>
  <si>
    <t xml:space="preserve">Profit Margin</t>
  </si>
  <si>
    <t xml:space="preserve">Revenue Per Labor Hour</t>
  </si>
  <si>
    <t xml:space="preserve">Profit Per Labor Hour</t>
  </si>
  <si>
    <t xml:space="preserve">Labor Cost % of Revenue</t>
  </si>
  <si>
    <t xml:space="preserve">Minimum Price at Target Margin</t>
  </si>
  <si>
    <t xml:space="preserve">Price Difference vs Target</t>
  </si>
  <si>
    <t xml:space="preserve">Pricing Status</t>
  </si>
  <si>
    <t xml:space="preserve">ESTIMATE VS. ACTUAL</t>
  </si>
  <si>
    <t xml:space="preserve">Metric</t>
  </si>
  <si>
    <t xml:space="preserve">Estimated</t>
  </si>
  <si>
    <t xml:space="preserve">Actual</t>
  </si>
  <si>
    <t xml:space="preserve">Variance</t>
  </si>
  <si>
    <t xml:space="preserve">Labor Hours</t>
  </si>
  <si>
    <t xml:space="preserve">Supplies</t>
  </si>
  <si>
    <t xml:space="preserve">Travel</t>
  </si>
  <si>
    <t xml:space="preserve">Total Cost</t>
  </si>
  <si>
    <t xml:space="preserve">Revenue</t>
  </si>
  <si>
    <t xml:space="preserve">Profit</t>
  </si>
  <si>
    <t xml:space="preserve">TidyOps Cleaning Job Costing — Job Log</t>
  </si>
  <si>
    <t xml:space="preserve">Job #</t>
  </si>
  <si>
    <t xml:space="preserve">Date</t>
  </si>
  <si>
    <t xml:space="preserve">Frequency</t>
  </si>
  <si>
    <t xml:space="preserve">Labor Hrs</t>
  </si>
  <si>
    <t xml:space="preserve">Other Direct</t>
  </si>
  <si>
    <t xml:space="preserve">Direct Cost</t>
  </si>
  <si>
    <t xml:space="preserve">Overhead</t>
  </si>
  <si>
    <t xml:space="preserve">Revenue/Labor Hr</t>
  </si>
  <si>
    <t xml:space="preserve">Est. Labor Hrs</t>
  </si>
  <si>
    <t xml:space="preserve">Labor Variance</t>
  </si>
  <si>
    <t xml:space="preserve">Reclean Cost</t>
  </si>
  <si>
    <t xml:space="preserve">9/1/2026</t>
  </si>
  <si>
    <t xml:space="preserve">Smith Residence</t>
  </si>
  <si>
    <t xml:space="preserve">JOB-1002</t>
  </si>
  <si>
    <t xml:space="preserve">9/2/2026</t>
  </si>
  <si>
    <t xml:space="preserve">Oak Street Office</t>
  </si>
  <si>
    <t xml:space="preserve">Commercial Cleaning</t>
  </si>
  <si>
    <t xml:space="preserve">Weekly</t>
  </si>
  <si>
    <t xml:space="preserve">JOB-1003</t>
  </si>
  <si>
    <t xml:space="preserve">9/3/2026</t>
  </si>
  <si>
    <t xml:space="preserve">Lakeview Turnover</t>
  </si>
  <si>
    <t xml:space="preserve">Vacation Rental Turnover</t>
  </si>
  <si>
    <t xml:space="preserve">One-Time</t>
  </si>
  <si>
    <t xml:space="preserve">Customer Profitability Summary</t>
  </si>
  <si>
    <t xml:space="preserve">Jobs</t>
  </si>
  <si>
    <t xml:space="preserve">Margin</t>
  </si>
  <si>
    <t xml:space="preserve">Rev/Labor Hr</t>
  </si>
  <si>
    <t xml:space="preserve">Status</t>
  </si>
  <si>
    <t xml:space="preserve">Customer 4</t>
  </si>
  <si>
    <t xml:space="preserve">Customer 5</t>
  </si>
  <si>
    <t xml:space="preserve">Customer 6</t>
  </si>
  <si>
    <t xml:space="preserve">Customer 7</t>
  </si>
  <si>
    <t xml:space="preserve">Customer 8</t>
  </si>
  <si>
    <t xml:space="preserve">Customer 9</t>
  </si>
  <si>
    <t xml:space="preserve">Customer 10</t>
  </si>
  <si>
    <t xml:space="preserve">Service Profitability Summary</t>
  </si>
  <si>
    <t xml:space="preserve">Deep Cleaning</t>
  </si>
  <si>
    <t xml:space="preserve">Move-In / Move-Out</t>
  </si>
  <si>
    <t xml:space="preserve">Janitorial</t>
  </si>
  <si>
    <t xml:space="preserve">Post-Construction</t>
  </si>
  <si>
    <t xml:space="preserve">Other</t>
  </si>
  <si>
    <t xml:space="preserve">TidyOps Cleaning Job Costing Template — Setup &amp; Instructions</t>
  </si>
  <si>
    <t xml:space="preserve">BUSINESS COST ASSUMPTIONS</t>
  </si>
  <si>
    <t xml:space="preserve">Payroll burden %</t>
  </si>
  <si>
    <t xml:space="preserve">Mileage cost per mile</t>
  </si>
  <si>
    <t xml:space="preserve">Payment processing %</t>
  </si>
  <si>
    <t xml:space="preserve">Monthly overhead</t>
  </si>
  <si>
    <t xml:space="preserve">Monthly billable labor hours</t>
  </si>
  <si>
    <t xml:space="preserve">Target profit margin</t>
  </si>
  <si>
    <t xml:space="preserve">Near-target tolerance</t>
  </si>
  <si>
    <t xml:space="preserve">SERVICE TYPES</t>
  </si>
  <si>
    <t xml:space="preserve">INSTRUCTIONS</t>
  </si>
  <si>
    <t xml:space="preserve">Use the Job Costing tab for one completed job. Enter actual labor, supplies, travel, direct costs, and estimated-vs-actual values.</t>
  </si>
  <si>
    <t xml:space="preserve">Use Job Log to maintain a history of completed jobs. Customer and Service Profitability tabs roll up the log automatically.</t>
  </si>
  <si>
    <t xml:space="preserve">Blue-font cells are user inputs. Black-font cells are formulas. Green-font cells link to other tabs. Orange/red fills call attention to weak profitability.</t>
  </si>
  <si>
    <t xml:space="preserve">Contribution profit subtracts direct job costs. Full profit also subtracts allocated overhead. This is an operating model, not a substitute for your accounting system.</t>
  </si>
  <si>
    <t xml:space="preserve">Update assumptions in this tab to match your business. The workbook deliberately does not hard-code payroll or tax rules for any jurisdiction.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</si>
</sst>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\$#,##0.00;[RED]&quot;($&quot;#,##0.00\);\-"/>
    <numFmt numFmtId="166" formatCode="0.00"/>
    <numFmt numFmtId="167" formatCode="0.0%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b val="true"/>
      <sz val="11"/>
      <color rgb="FF666666"/>
      <name val="Cambria"/>
      <family val="0"/>
      <charset val="1"/>
    </font>
    <font>
      <sz val="11"/>
      <color rgb="FF0000FF"/>
      <name val="Cambria"/>
      <family val="0"/>
      <charset val="1"/>
    </font>
    <font>
      <sz val="11"/>
      <color rgb="FF000000"/>
      <name val="Cambria"/>
      <family val="0"/>
      <charset val="1"/>
    </font>
    <font>
      <b val="true"/>
      <sz val="11"/>
      <name val="Cambria"/>
      <family val="0"/>
      <charset val="1"/>
    </font>
    <font>
      <sz val="11"/>
      <color rgb="FF008000"/>
      <name val="Cambria"/>
      <family val="0"/>
      <charset val="1"/>
    </font>
    <font>
      <sz val="11"/>
      <color rgb="FF666666"/>
      <name val="Cambria"/>
      <family val="0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D9EAF7"/>
        <bgColor rgb="FFDDEBF7"/>
      </patternFill>
    </fill>
    <fill>
      <patternFill patternType="solid">
        <fgColor rgb="FFDDEBF7"/>
        <bgColor rgb="FFD9EAF7"/>
      </patternFill>
    </fill>
    <fill>
      <patternFill patternType="solid">
        <fgColor rgb="FFE7E6E6"/>
        <bgColor rgb="FFDDEBF7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F4CCCC"/>
        </patternFill>
      </fill>
    </dxf>
    <dxf>
      <fill>
        <patternFill>
          <bgColor rgb="FFFCE4D6"/>
        </patternFill>
      </fill>
    </dxf>
    <dxf>
      <fill>
        <patternFill>
          <bgColor rgb="FFE2F0D9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CE4D6"/>
      <rgbColor rgb="FFD9EAF7"/>
      <rgbColor rgb="FF660066"/>
      <rgbColor rgb="FFFF8080"/>
      <rgbColor rgb="FF0066CC"/>
      <rgbColor rgb="FFE7E6E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DEBF7"/>
      <rgbColor rgb="FFE2F0D9"/>
      <rgbColor rgb="FFFFFF99"/>
      <rgbColor rgb="FF99CCFF"/>
      <rgbColor rgb="FFFF99CC"/>
      <rgbColor rgb="FFCC99FF"/>
      <rgbColor rgb="FFF4CCCC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5.xml.rels><?xml version="1.0" encoding="UTF-8"?>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8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6"/>
    <col collapsed="false" customWidth="true" hidden="false" outlineLevel="0" max="7" min="2" style="0" width="18"/>
    <col collapsed="false" customWidth="true" hidden="false" outlineLevel="0" max="8" min="8" style="0" width="22"/>
  </cols>
  <sheetData>
    <row r="1" customFormat="false" ht="25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3" customFormat="false" ht="15" hidden="false" customHeight="false" outlineLevel="0" collapsed="false">
      <c r="A3" s="2" t="s">
        <v>1</v>
      </c>
      <c r="B3" s="2"/>
      <c r="C3" s="2"/>
      <c r="D3" s="2"/>
      <c r="E3" s="2"/>
      <c r="F3" s="2"/>
      <c r="G3" s="2"/>
      <c r="H3" s="2"/>
    </row>
    <row r="4" customFormat="false" ht="15" hidden="false" customHeight="false" outlineLevel="0" collapsed="false">
      <c r="A4" s="3" t="s">
        <v>2</v>
      </c>
      <c r="B4" s="4" t="s">
        <v>3</v>
      </c>
    </row>
    <row r="5" customFormat="false" ht="15" hidden="false" customHeight="false" outlineLevel="0" collapsed="false">
      <c r="A5" s="3" t="s">
        <v>4</v>
      </c>
      <c r="B5" s="4" t="s">
        <v>5</v>
      </c>
    </row>
    <row r="6" customFormat="false" ht="15" hidden="false" customHeight="false" outlineLevel="0" collapsed="false">
      <c r="A6" s="3" t="s">
        <v>6</v>
      </c>
      <c r="B6" s="4" t="s">
        <v>7</v>
      </c>
    </row>
    <row r="7" customFormat="false" ht="15" hidden="false" customHeight="false" outlineLevel="0" collapsed="false">
      <c r="A7" s="3" t="s">
        <v>8</v>
      </c>
      <c r="B7" s="4" t="s">
        <v>9</v>
      </c>
    </row>
    <row r="8" customFormat="false" ht="15" hidden="false" customHeight="false" outlineLevel="0" collapsed="false">
      <c r="A8" s="3" t="s">
        <v>10</v>
      </c>
      <c r="B8" s="4" t="s">
        <v>11</v>
      </c>
    </row>
    <row r="10" customFormat="false" ht="15" hidden="false" customHeight="false" outlineLevel="0" collapsed="false">
      <c r="A10" s="2" t="s">
        <v>12</v>
      </c>
      <c r="B10" s="2"/>
      <c r="C10" s="2"/>
      <c r="D10" s="2"/>
      <c r="E10" s="2"/>
      <c r="F10" s="2"/>
      <c r="G10" s="2"/>
      <c r="H10" s="2"/>
    </row>
    <row r="11" customFormat="false" ht="15" hidden="false" customHeight="false" outlineLevel="0" collapsed="false">
      <c r="A11" s="3" t="s">
        <v>13</v>
      </c>
      <c r="B11" s="5" t="n">
        <v>0</v>
      </c>
    </row>
    <row r="12" customFormat="false" ht="15" hidden="false" customHeight="false" outlineLevel="0" collapsed="false">
      <c r="A12" s="3" t="s">
        <v>14</v>
      </c>
      <c r="B12" s="5" t="n">
        <v>0</v>
      </c>
    </row>
    <row r="13" customFormat="false" ht="15" hidden="false" customHeight="false" outlineLevel="0" collapsed="false">
      <c r="A13" s="3" t="s">
        <v>15</v>
      </c>
      <c r="B13" s="5" t="n">
        <v>0</v>
      </c>
    </row>
    <row r="14" customFormat="false" ht="15" hidden="false" customHeight="false" outlineLevel="0" collapsed="false">
      <c r="A14" s="3" t="s">
        <v>16</v>
      </c>
      <c r="B14" s="5" t="n">
        <v>0</v>
      </c>
    </row>
    <row r="15" customFormat="false" ht="15" hidden="false" customHeight="false" outlineLevel="0" collapsed="false">
      <c r="A15" s="3" t="s">
        <v>17</v>
      </c>
      <c r="B15" s="5" t="n">
        <v>0</v>
      </c>
    </row>
    <row r="16" customFormat="false" ht="15" hidden="false" customHeight="false" outlineLevel="0" collapsed="false">
      <c r="A16" s="3" t="s">
        <v>18</v>
      </c>
      <c r="B16" s="6" t="n">
        <f aca="false">SUM(B11:B14)-B15</f>
        <v>0</v>
      </c>
    </row>
    <row r="18" customFormat="false" ht="15" hidden="false" customHeight="false" outlineLevel="0" collapsed="false">
      <c r="A18" s="2" t="s">
        <v>19</v>
      </c>
      <c r="B18" s="2"/>
      <c r="C18" s="2"/>
      <c r="D18" s="2"/>
      <c r="E18" s="2"/>
      <c r="F18" s="2"/>
      <c r="G18" s="2"/>
      <c r="H18" s="2"/>
    </row>
    <row r="19" customFormat="false" ht="15" hidden="false" customHeight="false" outlineLevel="0" collapsed="false">
      <c r="A19" s="7" t="s">
        <v>20</v>
      </c>
      <c r="B19" s="7" t="s">
        <v>21</v>
      </c>
      <c r="C19" s="7" t="s">
        <v>22</v>
      </c>
      <c r="D19" s="7" t="s">
        <v>23</v>
      </c>
      <c r="E19" s="7" t="s">
        <v>24</v>
      </c>
    </row>
    <row r="20" customFormat="false" ht="15" hidden="false" customHeight="false" outlineLevel="0" collapsed="false">
      <c r="A20" s="4" t="s">
        <v>25</v>
      </c>
      <c r="B20" s="8" t="n">
        <v>0</v>
      </c>
      <c r="C20" s="5" t="n">
        <v>0</v>
      </c>
      <c r="D20" s="9" t="n">
        <f aca="false">C20*(1+'Setup &amp; Instructions'!$B$4)</f>
        <v>0</v>
      </c>
      <c r="E20" s="10" t="n">
        <f aca="false">B20*D20</f>
        <v>0</v>
      </c>
    </row>
    <row r="21" customFormat="false" ht="15" hidden="false" customHeight="false" outlineLevel="0" collapsed="false">
      <c r="A21" s="4" t="s">
        <v>26</v>
      </c>
      <c r="B21" s="8" t="n">
        <v>0</v>
      </c>
      <c r="C21" s="5" t="n">
        <v>0</v>
      </c>
      <c r="D21" s="9" t="n">
        <f aca="false">C21*(1+'Setup &amp; Instructions'!$B$4)</f>
        <v>0</v>
      </c>
      <c r="E21" s="10" t="n">
        <f aca="false">B21*D21</f>
        <v>0</v>
      </c>
    </row>
    <row r="22" customFormat="false" ht="15" hidden="false" customHeight="false" outlineLevel="0" collapsed="false">
      <c r="A22" s="4" t="s">
        <v>27</v>
      </c>
      <c r="B22" s="8" t="n">
        <v>0</v>
      </c>
      <c r="C22" s="5" t="n">
        <v>0</v>
      </c>
      <c r="D22" s="9" t="n">
        <f aca="false">C22*(1+'Setup &amp; Instructions'!$B$4)</f>
        <v>0</v>
      </c>
      <c r="E22" s="10" t="n">
        <f aca="false">B22*D22</f>
        <v>0</v>
      </c>
    </row>
    <row r="23" customFormat="false" ht="15" hidden="false" customHeight="false" outlineLevel="0" collapsed="false">
      <c r="A23" s="4" t="s">
        <v>28</v>
      </c>
      <c r="B23" s="8" t="n">
        <v>0</v>
      </c>
      <c r="C23" s="5" t="n">
        <v>0</v>
      </c>
      <c r="D23" s="9" t="n">
        <f aca="false">C23*(1+'Setup &amp; Instructions'!$B$4)</f>
        <v>0</v>
      </c>
      <c r="E23" s="10" t="n">
        <f aca="false">B23*D23</f>
        <v>0</v>
      </c>
    </row>
    <row r="24" customFormat="false" ht="15" hidden="false" customHeight="false" outlineLevel="0" collapsed="false">
      <c r="A24" s="3" t="s">
        <v>29</v>
      </c>
      <c r="B24" s="11" t="n">
        <f aca="false">SUM(B20:B23)</f>
        <v>0</v>
      </c>
      <c r="D24" s="3" t="s">
        <v>30</v>
      </c>
      <c r="E24" s="6" t="n">
        <f aca="false">SUM(E20:E23)</f>
        <v>0</v>
      </c>
    </row>
    <row r="26" customFormat="false" ht="15" hidden="false" customHeight="false" outlineLevel="0" collapsed="false">
      <c r="A26" s="2" t="s">
        <v>31</v>
      </c>
      <c r="B26" s="2"/>
      <c r="C26" s="2"/>
      <c r="D26" s="2"/>
      <c r="E26" s="2"/>
      <c r="F26" s="2"/>
      <c r="G26" s="2"/>
      <c r="H26" s="2"/>
    </row>
    <row r="27" customFormat="false" ht="15" hidden="false" customHeight="false" outlineLevel="0" collapsed="false">
      <c r="A27" s="3" t="s">
        <v>32</v>
      </c>
      <c r="B27" s="5" t="n">
        <v>0</v>
      </c>
    </row>
    <row r="28" customFormat="false" ht="15" hidden="false" customHeight="false" outlineLevel="0" collapsed="false">
      <c r="A28" s="3" t="s">
        <v>33</v>
      </c>
      <c r="B28" s="5" t="n">
        <v>0</v>
      </c>
    </row>
    <row r="29" customFormat="false" ht="15" hidden="false" customHeight="false" outlineLevel="0" collapsed="false">
      <c r="A29" s="3" t="s">
        <v>34</v>
      </c>
      <c r="B29" s="5" t="n">
        <v>0</v>
      </c>
    </row>
    <row r="30" customFormat="false" ht="15" hidden="false" customHeight="false" outlineLevel="0" collapsed="false">
      <c r="A30" s="3" t="s">
        <v>35</v>
      </c>
      <c r="B30" s="5" t="n">
        <v>0</v>
      </c>
    </row>
    <row r="31" customFormat="false" ht="15" hidden="false" customHeight="false" outlineLevel="0" collapsed="false">
      <c r="A31" s="3" t="s">
        <v>36</v>
      </c>
      <c r="B31" s="5" t="n">
        <v>0</v>
      </c>
    </row>
    <row r="32" customFormat="false" ht="15" hidden="false" customHeight="false" outlineLevel="0" collapsed="false">
      <c r="A32" s="3" t="s">
        <v>37</v>
      </c>
      <c r="B32" s="5" t="n">
        <v>0</v>
      </c>
    </row>
    <row r="33" customFormat="false" ht="15" hidden="false" customHeight="false" outlineLevel="0" collapsed="false">
      <c r="A33" s="3" t="s">
        <v>38</v>
      </c>
      <c r="B33" s="5" t="n">
        <v>0</v>
      </c>
    </row>
    <row r="34" customFormat="false" ht="15" hidden="false" customHeight="false" outlineLevel="0" collapsed="false">
      <c r="A34" s="3" t="s">
        <v>39</v>
      </c>
      <c r="B34" s="6" t="n">
        <f aca="false">SUM(B27:B33)</f>
        <v>0</v>
      </c>
    </row>
    <row r="36" customFormat="false" ht="15" hidden="false" customHeight="false" outlineLevel="0" collapsed="false">
      <c r="A36" s="2" t="s">
        <v>40</v>
      </c>
      <c r="B36" s="2"/>
      <c r="C36" s="2"/>
      <c r="D36" s="2"/>
      <c r="E36" s="2"/>
      <c r="F36" s="2"/>
      <c r="G36" s="2"/>
      <c r="H36" s="2"/>
    </row>
    <row r="37" customFormat="false" ht="15" hidden="false" customHeight="false" outlineLevel="0" collapsed="false">
      <c r="A37" s="3" t="s">
        <v>41</v>
      </c>
      <c r="B37" s="8" t="n">
        <v>0</v>
      </c>
    </row>
    <row r="38" customFormat="false" ht="15" hidden="false" customHeight="false" outlineLevel="0" collapsed="false">
      <c r="A38" s="3" t="s">
        <v>42</v>
      </c>
      <c r="B38" s="9" t="n">
        <f aca="false">'Setup &amp; Instructions'!B5</f>
        <v>0.67</v>
      </c>
    </row>
    <row r="39" customFormat="false" ht="15" hidden="false" customHeight="false" outlineLevel="0" collapsed="false">
      <c r="A39" s="3" t="s">
        <v>43</v>
      </c>
      <c r="B39" s="9" t="n">
        <f aca="false">B37*B38</f>
        <v>0</v>
      </c>
    </row>
    <row r="40" customFormat="false" ht="15" hidden="false" customHeight="false" outlineLevel="0" collapsed="false">
      <c r="A40" s="3" t="s">
        <v>44</v>
      </c>
      <c r="B40" s="5" t="n">
        <v>0</v>
      </c>
    </row>
    <row r="41" customFormat="false" ht="15" hidden="false" customHeight="false" outlineLevel="0" collapsed="false">
      <c r="A41" s="3" t="s">
        <v>45</v>
      </c>
      <c r="B41" s="5" t="n">
        <v>0</v>
      </c>
    </row>
    <row r="42" customFormat="false" ht="15" hidden="false" customHeight="false" outlineLevel="0" collapsed="false">
      <c r="A42" s="3" t="s">
        <v>46</v>
      </c>
      <c r="B42" s="5" t="n">
        <v>0</v>
      </c>
    </row>
    <row r="43" customFormat="false" ht="15" hidden="false" customHeight="false" outlineLevel="0" collapsed="false">
      <c r="A43" s="3" t="s">
        <v>47</v>
      </c>
      <c r="B43" s="6" t="n">
        <f aca="false">SUM(B39:B42)+B38</f>
        <v>0.67</v>
      </c>
    </row>
    <row r="45" customFormat="false" ht="15" hidden="false" customHeight="false" outlineLevel="0" collapsed="false">
      <c r="A45" s="2" t="s">
        <v>48</v>
      </c>
      <c r="B45" s="2"/>
      <c r="C45" s="2"/>
      <c r="D45" s="2"/>
      <c r="E45" s="2"/>
      <c r="F45" s="2"/>
      <c r="G45" s="2"/>
      <c r="H45" s="2"/>
    </row>
    <row r="46" customFormat="false" ht="15" hidden="false" customHeight="false" outlineLevel="0" collapsed="false">
      <c r="A46" s="3" t="s">
        <v>49</v>
      </c>
      <c r="B46" s="9" t="n">
        <f aca="false">B16*'Setup &amp; Instructions'!$B$6</f>
        <v>0</v>
      </c>
    </row>
    <row r="47" customFormat="false" ht="15" hidden="false" customHeight="false" outlineLevel="0" collapsed="false">
      <c r="A47" s="3" t="s">
        <v>50</v>
      </c>
      <c r="B47" s="5" t="n">
        <v>0</v>
      </c>
    </row>
    <row r="48" customFormat="false" ht="15" hidden="false" customHeight="false" outlineLevel="0" collapsed="false">
      <c r="A48" s="3" t="s">
        <v>51</v>
      </c>
      <c r="B48" s="5" t="n">
        <v>0</v>
      </c>
    </row>
    <row r="49" customFormat="false" ht="15" hidden="false" customHeight="false" outlineLevel="0" collapsed="false">
      <c r="A49" s="3" t="s">
        <v>52</v>
      </c>
      <c r="B49" s="5" t="n">
        <v>0</v>
      </c>
    </row>
    <row r="50" customFormat="false" ht="15" hidden="false" customHeight="false" outlineLevel="0" collapsed="false">
      <c r="A50" s="3" t="s">
        <v>53</v>
      </c>
      <c r="B50" s="5" t="n">
        <v>0</v>
      </c>
    </row>
    <row r="51" customFormat="false" ht="15" hidden="false" customHeight="false" outlineLevel="0" collapsed="false">
      <c r="A51" s="3" t="s">
        <v>54</v>
      </c>
      <c r="B51" s="5" t="n">
        <v>0</v>
      </c>
    </row>
    <row r="52" customFormat="false" ht="15" hidden="false" customHeight="false" outlineLevel="0" collapsed="false">
      <c r="A52" s="3" t="s">
        <v>55</v>
      </c>
      <c r="B52" s="5" t="n">
        <v>0</v>
      </c>
    </row>
    <row r="53" customFormat="false" ht="15" hidden="false" customHeight="false" outlineLevel="0" collapsed="false">
      <c r="A53" s="3" t="s">
        <v>56</v>
      </c>
      <c r="B53" s="5" t="n">
        <v>0</v>
      </c>
    </row>
    <row r="54" customFormat="false" ht="15" hidden="false" customHeight="false" outlineLevel="0" collapsed="false">
      <c r="A54" s="3" t="s">
        <v>57</v>
      </c>
      <c r="B54" s="6" t="n">
        <f aca="false">SUM(B46:B53)</f>
        <v>0</v>
      </c>
    </row>
    <row r="56" customFormat="false" ht="15" hidden="false" customHeight="false" outlineLevel="0" collapsed="false">
      <c r="A56" s="2" t="s">
        <v>58</v>
      </c>
      <c r="B56" s="2"/>
      <c r="C56" s="2"/>
      <c r="D56" s="2"/>
      <c r="E56" s="2"/>
      <c r="F56" s="2"/>
      <c r="G56" s="2"/>
      <c r="H56" s="2"/>
    </row>
    <row r="57" customFormat="false" ht="15" hidden="false" customHeight="false" outlineLevel="0" collapsed="false">
      <c r="A57" s="3" t="s">
        <v>59</v>
      </c>
      <c r="B57" s="10" t="n">
        <f aca="false">B24+B34+B43+B54</f>
        <v>0.67</v>
      </c>
    </row>
    <row r="58" customFormat="false" ht="15" hidden="false" customHeight="false" outlineLevel="0" collapsed="false">
      <c r="A58" s="3" t="s">
        <v>60</v>
      </c>
      <c r="B58" s="10" t="n">
        <f aca="false">B16-B57</f>
        <v>-0.67</v>
      </c>
    </row>
    <row r="59" customFormat="false" ht="15" hidden="false" customHeight="false" outlineLevel="0" collapsed="false">
      <c r="A59" s="3" t="s">
        <v>61</v>
      </c>
      <c r="B59" s="12" t="n">
        <f aca="false">IFERROR(B58/B16,0)</f>
        <v>0</v>
      </c>
    </row>
    <row r="60" customFormat="false" ht="15" hidden="false" customHeight="false" outlineLevel="0" collapsed="false">
      <c r="A60" s="3" t="s">
        <v>62</v>
      </c>
      <c r="B60" s="10" t="n">
        <f aca="false">IFERROR('Setup &amp; Instructions'!B7/'Setup &amp; Instructions'!B8,0)</f>
        <v>7.8125</v>
      </c>
    </row>
    <row r="61" customFormat="false" ht="15" hidden="false" customHeight="false" outlineLevel="0" collapsed="false">
      <c r="A61" s="3" t="s">
        <v>63</v>
      </c>
      <c r="B61" s="10" t="n">
        <f aca="false">B24*B60</f>
        <v>0</v>
      </c>
    </row>
    <row r="62" customFormat="false" ht="15" hidden="false" customHeight="false" outlineLevel="0" collapsed="false">
      <c r="A62" s="3" t="s">
        <v>64</v>
      </c>
      <c r="B62" s="10" t="n">
        <f aca="false">B57+B61</f>
        <v>0.67</v>
      </c>
    </row>
    <row r="63" customFormat="false" ht="15" hidden="false" customHeight="false" outlineLevel="0" collapsed="false">
      <c r="A63" s="3" t="s">
        <v>65</v>
      </c>
      <c r="B63" s="6" t="n">
        <f aca="false">B16-B62</f>
        <v>-0.67</v>
      </c>
    </row>
    <row r="64" customFormat="false" ht="15" hidden="false" customHeight="false" outlineLevel="0" collapsed="false">
      <c r="A64" s="3" t="s">
        <v>66</v>
      </c>
      <c r="B64" s="13" t="n">
        <f aca="false">IFERROR(B63/B16,0)</f>
        <v>0</v>
      </c>
    </row>
    <row r="65" customFormat="false" ht="15" hidden="false" customHeight="false" outlineLevel="0" collapsed="false">
      <c r="A65" s="3" t="s">
        <v>67</v>
      </c>
      <c r="B65" s="10" t="n">
        <f aca="false">IFERROR(B16/B24,0)</f>
        <v>0</v>
      </c>
    </row>
    <row r="66" customFormat="false" ht="15" hidden="false" customHeight="false" outlineLevel="0" collapsed="false">
      <c r="A66" s="3" t="s">
        <v>68</v>
      </c>
      <c r="B66" s="10" t="n">
        <f aca="false">IFERROR(B63/B24,0)</f>
        <v>0</v>
      </c>
    </row>
    <row r="67" customFormat="false" ht="15" hidden="false" customHeight="false" outlineLevel="0" collapsed="false">
      <c r="A67" s="3" t="s">
        <v>69</v>
      </c>
      <c r="B67" s="12" t="n">
        <f aca="false">IFERROR(B24/B16,0)</f>
        <v>0</v>
      </c>
    </row>
    <row r="68" customFormat="false" ht="15" hidden="false" customHeight="false" outlineLevel="0" collapsed="false">
      <c r="A68" s="3" t="s">
        <v>70</v>
      </c>
      <c r="B68" s="10" t="n">
        <f aca="false">IFERROR(B62/(1-'Setup &amp; Instructions'!$B$9),0)</f>
        <v>0.957142857142857</v>
      </c>
    </row>
    <row r="69" customFormat="false" ht="15" hidden="false" customHeight="false" outlineLevel="0" collapsed="false">
      <c r="A69" s="3" t="s">
        <v>71</v>
      </c>
      <c r="B69" s="10" t="n">
        <f aca="false">B16-B68</f>
        <v>-0.957142857142857</v>
      </c>
    </row>
    <row r="70" customFormat="false" ht="15" hidden="false" customHeight="false" outlineLevel="0" collapsed="false">
      <c r="A70" s="3" t="s">
        <v>72</v>
      </c>
      <c r="B70" s="14" t="str">
        <f aca="false">IF(B64&lt;0,"LOSING MONEY",IF(B64&gt;='Setup &amp; Instructions'!$B$9,"MEETS / EXCEEDS TARGET",IF(B64&gt;='Setup &amp; Instructions'!$B$9-'Setup &amp; Instructions'!$B$10,"NEAR TARGET","BELOW TARGET")))</f>
        <v>BELOW TARGET</v>
      </c>
    </row>
    <row r="72" customFormat="false" ht="15" hidden="false" customHeight="false" outlineLevel="0" collapsed="false">
      <c r="A72" s="2" t="s">
        <v>73</v>
      </c>
      <c r="B72" s="2"/>
      <c r="C72" s="2"/>
      <c r="D72" s="2"/>
      <c r="E72" s="2"/>
      <c r="F72" s="2"/>
      <c r="G72" s="2"/>
      <c r="H72" s="2"/>
    </row>
    <row r="73" customFormat="false" ht="15" hidden="false" customHeight="false" outlineLevel="0" collapsed="false">
      <c r="A73" s="7" t="s">
        <v>74</v>
      </c>
      <c r="B73" s="7" t="s">
        <v>75</v>
      </c>
      <c r="C73" s="7" t="s">
        <v>76</v>
      </c>
      <c r="D73" s="7" t="s">
        <v>77</v>
      </c>
    </row>
    <row r="74" customFormat="false" ht="15" hidden="false" customHeight="false" outlineLevel="0" collapsed="false">
      <c r="A74" s="15" t="s">
        <v>78</v>
      </c>
      <c r="B74" s="8" t="n">
        <v>0</v>
      </c>
      <c r="C74" s="16" t="n">
        <f aca="false">B24</f>
        <v>0</v>
      </c>
      <c r="D74" s="11" t="n">
        <f aca="false">C74-B74</f>
        <v>0</v>
      </c>
    </row>
    <row r="75" customFormat="false" ht="15" hidden="false" customHeight="false" outlineLevel="0" collapsed="false">
      <c r="A75" s="15" t="s">
        <v>24</v>
      </c>
      <c r="B75" s="5" t="n">
        <v>0</v>
      </c>
      <c r="C75" s="9" t="n">
        <f aca="false">B24</f>
        <v>0</v>
      </c>
      <c r="D75" s="10" t="n">
        <f aca="false">C75-B75</f>
        <v>0</v>
      </c>
    </row>
    <row r="76" customFormat="false" ht="15" hidden="false" customHeight="false" outlineLevel="0" collapsed="false">
      <c r="A76" s="15" t="s">
        <v>79</v>
      </c>
      <c r="B76" s="5" t="n">
        <v>0</v>
      </c>
      <c r="C76" s="9" t="n">
        <f aca="false">B34</f>
        <v>0</v>
      </c>
      <c r="D76" s="10" t="n">
        <f aca="false">C76-B76</f>
        <v>0</v>
      </c>
    </row>
    <row r="77" customFormat="false" ht="15" hidden="false" customHeight="false" outlineLevel="0" collapsed="false">
      <c r="A77" s="15" t="s">
        <v>80</v>
      </c>
      <c r="B77" s="5" t="n">
        <v>0</v>
      </c>
      <c r="C77" s="9" t="n">
        <f aca="false">B43</f>
        <v>0.67</v>
      </c>
      <c r="D77" s="10" t="n">
        <f aca="false">C77-B77</f>
        <v>0.67</v>
      </c>
    </row>
    <row r="78" customFormat="false" ht="15" hidden="false" customHeight="false" outlineLevel="0" collapsed="false">
      <c r="A78" s="15" t="s">
        <v>81</v>
      </c>
      <c r="B78" s="5" t="n">
        <v>0</v>
      </c>
      <c r="C78" s="9" t="n">
        <f aca="false">B62</f>
        <v>0.67</v>
      </c>
      <c r="D78" s="10" t="n">
        <f aca="false">C78-B78</f>
        <v>0.67</v>
      </c>
    </row>
    <row r="79" customFormat="false" ht="15" hidden="false" customHeight="false" outlineLevel="0" collapsed="false">
      <c r="A79" s="15" t="s">
        <v>82</v>
      </c>
      <c r="B79" s="5" t="n">
        <v>0</v>
      </c>
      <c r="C79" s="9" t="n">
        <f aca="false">B16</f>
        <v>0</v>
      </c>
      <c r="D79" s="10" t="n">
        <f aca="false">C79-B79</f>
        <v>0</v>
      </c>
    </row>
    <row r="80" customFormat="false" ht="15" hidden="false" customHeight="false" outlineLevel="0" collapsed="false">
      <c r="A80" s="15" t="s">
        <v>83</v>
      </c>
      <c r="B80" s="5" t="n">
        <v>0</v>
      </c>
      <c r="C80" s="9" t="n">
        <f aca="false">B63</f>
        <v>-0.67</v>
      </c>
      <c r="D80" s="10" t="n">
        <f aca="false">C80-B80</f>
        <v>-0.67</v>
      </c>
    </row>
  </sheetData>
  <mergeCells count="9">
    <mergeCell ref="A1:H1"/>
    <mergeCell ref="A3:H3"/>
    <mergeCell ref="A10:H10"/>
    <mergeCell ref="A18:H18"/>
    <mergeCell ref="A26:H26"/>
    <mergeCell ref="A36:H36"/>
    <mergeCell ref="A45:H45"/>
    <mergeCell ref="A56:H56"/>
    <mergeCell ref="A72:H72"/>
  </mergeCells>
  <conditionalFormatting sqref="B64">
    <cfRule type="cellIs" priority="2" operator="lessThan" aboveAverage="0" equalAverage="0" bottom="0" percent="0" rank="0" text="" dxfId="0">
      <formula>0</formula>
    </cfRule>
    <cfRule type="cellIs" priority="3" operator="between" aboveAverage="0" equalAverage="0" bottom="0" percent="0" rank="0" text="" dxfId="1">
      <formula>'Setup &amp; Instructions'!$B$9-'Setup &amp; Instructions'!$B$10</formula>
      <formula>'Setup &amp; Instructions'!$B$9</formula>
    </cfRule>
    <cfRule type="cellIs" priority="4" operator="greaterThanOrEqual" aboveAverage="0" equalAverage="0" bottom="0" percent="0" rank="0" text="" dxfId="2">
      <formula>'Setup &amp; Instructions'!$B$9</formula>
    </cfRule>
  </conditionalFormatting>
  <dataValidations count="1">
    <dataValidation allowBlank="false" errorStyle="stop" operator="between" showDropDown="false" showErrorMessage="false" showInputMessage="false" sqref="B9" type="list">
      <formula1>'Setup &amp; Instructions'!$A$13:$A$20</formula1>
      <formula2>0</formula2>
    </dataValidation>
  </dataValidations>
  <printOptions headings="false" gridLines="false" gridLinesSet="true" horizontalCentered="false" verticalCentered="false"/>
  <pageMargins left="0.3" right="0.3" top="0.5" bottom="0.5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&amp;CTidyOps Template | Version 1.0 | September 2026&amp;RTPL-BIZ-003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V1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2" min="1" style="0" width="14"/>
    <col collapsed="false" customWidth="true" hidden="false" outlineLevel="0" max="4" min="3" style="0" width="22"/>
    <col collapsed="false" customWidth="true" hidden="false" outlineLevel="0" max="22" min="5" style="0" width="14"/>
  </cols>
  <sheetData>
    <row r="1" customFormat="false" ht="25.5" hidden="false" customHeight="true" outlineLevel="0" collapsed="false">
      <c r="A1" s="1" t="s">
        <v>84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4" customFormat="false" ht="28.35" hidden="false" customHeight="false" outlineLevel="0" collapsed="false">
      <c r="A4" s="17" t="s">
        <v>85</v>
      </c>
      <c r="B4" s="17" t="s">
        <v>86</v>
      </c>
      <c r="C4" s="17" t="s">
        <v>4</v>
      </c>
      <c r="D4" s="17" t="s">
        <v>8</v>
      </c>
      <c r="E4" s="17" t="s">
        <v>87</v>
      </c>
      <c r="F4" s="17" t="s">
        <v>82</v>
      </c>
      <c r="G4" s="17" t="s">
        <v>88</v>
      </c>
      <c r="H4" s="17" t="s">
        <v>24</v>
      </c>
      <c r="I4" s="17" t="s">
        <v>79</v>
      </c>
      <c r="J4" s="17" t="s">
        <v>80</v>
      </c>
      <c r="K4" s="17" t="s">
        <v>89</v>
      </c>
      <c r="L4" s="17" t="s">
        <v>90</v>
      </c>
      <c r="M4" s="17" t="s">
        <v>60</v>
      </c>
      <c r="N4" s="17" t="s">
        <v>61</v>
      </c>
      <c r="O4" s="17" t="s">
        <v>91</v>
      </c>
      <c r="P4" s="17" t="s">
        <v>81</v>
      </c>
      <c r="Q4" s="17" t="s">
        <v>83</v>
      </c>
      <c r="R4" s="17" t="s">
        <v>66</v>
      </c>
      <c r="S4" s="17" t="s">
        <v>92</v>
      </c>
      <c r="T4" s="17" t="s">
        <v>93</v>
      </c>
      <c r="U4" s="17" t="s">
        <v>94</v>
      </c>
      <c r="V4" s="17" t="s">
        <v>95</v>
      </c>
    </row>
    <row r="5" customFormat="false" ht="15" hidden="false" customHeight="false" outlineLevel="0" collapsed="false">
      <c r="A5" s="4" t="s">
        <v>3</v>
      </c>
      <c r="B5" s="4" t="s">
        <v>96</v>
      </c>
      <c r="C5" s="4" t="s">
        <v>97</v>
      </c>
      <c r="D5" s="4" t="s">
        <v>9</v>
      </c>
      <c r="E5" s="4" t="s">
        <v>11</v>
      </c>
      <c r="F5" s="5" t="n">
        <v>220</v>
      </c>
      <c r="G5" s="8" t="n">
        <v>4</v>
      </c>
      <c r="H5" s="5" t="n">
        <v>88</v>
      </c>
      <c r="I5" s="5" t="n">
        <v>12</v>
      </c>
      <c r="J5" s="5" t="n">
        <v>10</v>
      </c>
      <c r="K5" s="5" t="n">
        <v>7</v>
      </c>
      <c r="L5" s="10" t="n">
        <f aca="false">SUM(H5:K5)</f>
        <v>117</v>
      </c>
      <c r="M5" s="10" t="n">
        <f aca="false">F5-L5</f>
        <v>103</v>
      </c>
      <c r="N5" s="12" t="n">
        <f aca="false">IFERROR(M5/F5,0)</f>
        <v>0.468181818181818</v>
      </c>
      <c r="O5" s="9" t="n">
        <f aca="false">G5*IFERROR('Setup &amp; Instructions'!$B$7/'Setup &amp; Instructions'!$B$8,0)</f>
        <v>31.25</v>
      </c>
      <c r="P5" s="10" t="n">
        <f aca="false">L5+O5</f>
        <v>148.25</v>
      </c>
      <c r="Q5" s="10" t="n">
        <f aca="false">F5-P5</f>
        <v>71.75</v>
      </c>
      <c r="R5" s="12" t="n">
        <f aca="false">IFERROR(Q5/F5,0)</f>
        <v>0.326136363636364</v>
      </c>
      <c r="S5" s="10" t="n">
        <f aca="false">IFERROR(F5/G5,0)</f>
        <v>55</v>
      </c>
      <c r="T5" s="8" t="n">
        <v>4</v>
      </c>
      <c r="U5" s="11" t="n">
        <f aca="false">G5-T5</f>
        <v>0</v>
      </c>
      <c r="V5" s="5" t="n">
        <v>0</v>
      </c>
    </row>
    <row r="6" customFormat="false" ht="15" hidden="false" customHeight="false" outlineLevel="0" collapsed="false">
      <c r="A6" s="4" t="s">
        <v>98</v>
      </c>
      <c r="B6" s="4" t="s">
        <v>99</v>
      </c>
      <c r="C6" s="4" t="s">
        <v>100</v>
      </c>
      <c r="D6" s="4" t="s">
        <v>101</v>
      </c>
      <c r="E6" s="4" t="s">
        <v>102</v>
      </c>
      <c r="F6" s="5" t="n">
        <v>480</v>
      </c>
      <c r="G6" s="8" t="n">
        <v>8</v>
      </c>
      <c r="H6" s="5" t="n">
        <v>184</v>
      </c>
      <c r="I6" s="5" t="n">
        <v>24</v>
      </c>
      <c r="J6" s="5" t="n">
        <v>18</v>
      </c>
      <c r="K6" s="5" t="n">
        <v>14</v>
      </c>
      <c r="L6" s="10" t="n">
        <f aca="false">SUM(H6:K6)</f>
        <v>240</v>
      </c>
      <c r="M6" s="10" t="n">
        <f aca="false">F6-L6</f>
        <v>240</v>
      </c>
      <c r="N6" s="12" t="n">
        <f aca="false">IFERROR(M6/F6,0)</f>
        <v>0.5</v>
      </c>
      <c r="O6" s="9" t="n">
        <f aca="false">G6*IFERROR('Setup &amp; Instructions'!$B$7/'Setup &amp; Instructions'!$B$8,0)</f>
        <v>62.5</v>
      </c>
      <c r="P6" s="10" t="n">
        <f aca="false">L6+O6</f>
        <v>302.5</v>
      </c>
      <c r="Q6" s="10" t="n">
        <f aca="false">F6-P6</f>
        <v>177.5</v>
      </c>
      <c r="R6" s="12" t="n">
        <f aca="false">IFERROR(Q6/F6,0)</f>
        <v>0.369791666666667</v>
      </c>
      <c r="S6" s="10" t="n">
        <f aca="false">IFERROR(F6/G6,0)</f>
        <v>60</v>
      </c>
      <c r="T6" s="8" t="n">
        <v>7</v>
      </c>
      <c r="U6" s="11" t="n">
        <f aca="false">G6-T6</f>
        <v>1</v>
      </c>
      <c r="V6" s="5" t="n">
        <v>0</v>
      </c>
    </row>
    <row r="7" customFormat="false" ht="15" hidden="false" customHeight="false" outlineLevel="0" collapsed="false">
      <c r="A7" s="4" t="s">
        <v>103</v>
      </c>
      <c r="B7" s="4" t="s">
        <v>104</v>
      </c>
      <c r="C7" s="4" t="s">
        <v>105</v>
      </c>
      <c r="D7" s="4" t="s">
        <v>106</v>
      </c>
      <c r="E7" s="4" t="s">
        <v>107</v>
      </c>
      <c r="F7" s="5" t="n">
        <v>310</v>
      </c>
      <c r="G7" s="8" t="n">
        <v>5.5</v>
      </c>
      <c r="H7" s="5" t="n">
        <v>132</v>
      </c>
      <c r="I7" s="5" t="n">
        <v>28</v>
      </c>
      <c r="J7" s="5" t="n">
        <v>12</v>
      </c>
      <c r="K7" s="5" t="n">
        <v>15</v>
      </c>
      <c r="L7" s="10" t="n">
        <f aca="false">SUM(H7:K7)</f>
        <v>187</v>
      </c>
      <c r="M7" s="10" t="n">
        <f aca="false">F7-L7</f>
        <v>123</v>
      </c>
      <c r="N7" s="12" t="n">
        <f aca="false">IFERROR(M7/F7,0)</f>
        <v>0.396774193548387</v>
      </c>
      <c r="O7" s="9" t="n">
        <f aca="false">G7*IFERROR('Setup &amp; Instructions'!$B$7/'Setup &amp; Instructions'!$B$8,0)</f>
        <v>42.96875</v>
      </c>
      <c r="P7" s="10" t="n">
        <f aca="false">L7+O7</f>
        <v>229.96875</v>
      </c>
      <c r="Q7" s="10" t="n">
        <f aca="false">F7-P7</f>
        <v>80.03125</v>
      </c>
      <c r="R7" s="12" t="n">
        <f aca="false">IFERROR(Q7/F7,0)</f>
        <v>0.258165322580645</v>
      </c>
      <c r="S7" s="10" t="n">
        <f aca="false">IFERROR(F7/G7,0)</f>
        <v>56.3636363636364</v>
      </c>
      <c r="T7" s="8" t="n">
        <v>4.5</v>
      </c>
      <c r="U7" s="11" t="n">
        <f aca="false">G7-T7</f>
        <v>1</v>
      </c>
      <c r="V7" s="5" t="n">
        <v>25</v>
      </c>
    </row>
    <row r="8" customFormat="false" ht="15" hidden="false" customHeight="false" outlineLevel="0" collapsed="false">
      <c r="A8" s="4"/>
      <c r="B8" s="4"/>
      <c r="C8" s="4"/>
      <c r="D8" s="4"/>
      <c r="E8" s="4"/>
      <c r="F8" s="5"/>
      <c r="G8" s="8"/>
      <c r="H8" s="5"/>
      <c r="I8" s="5"/>
      <c r="J8" s="5"/>
      <c r="K8" s="5"/>
      <c r="L8" s="10" t="n">
        <f aca="false">SUM(H8:K8)</f>
        <v>0</v>
      </c>
      <c r="M8" s="10" t="n">
        <f aca="false">F8-L8</f>
        <v>0</v>
      </c>
      <c r="N8" s="12" t="n">
        <f aca="false">IFERROR(M8/F8,0)</f>
        <v>0</v>
      </c>
      <c r="O8" s="9" t="n">
        <f aca="false">G8*IFERROR('Setup &amp; Instructions'!$B$7/'Setup &amp; Instructions'!$B$8,0)</f>
        <v>0</v>
      </c>
      <c r="P8" s="10" t="n">
        <f aca="false">L8+O8</f>
        <v>0</v>
      </c>
      <c r="Q8" s="10" t="n">
        <f aca="false">F8-P8</f>
        <v>0</v>
      </c>
      <c r="R8" s="12" t="n">
        <f aca="false">IFERROR(Q8/F8,0)</f>
        <v>0</v>
      </c>
      <c r="S8" s="10" t="n">
        <f aca="false">IFERROR(F8/G8,0)</f>
        <v>0</v>
      </c>
      <c r="T8" s="8"/>
      <c r="U8" s="11" t="n">
        <f aca="false">G8-T8</f>
        <v>0</v>
      </c>
      <c r="V8" s="5"/>
    </row>
    <row r="9" customFormat="false" ht="15" hidden="false" customHeight="false" outlineLevel="0" collapsed="false">
      <c r="A9" s="4"/>
      <c r="B9" s="4"/>
      <c r="C9" s="4"/>
      <c r="D9" s="4"/>
      <c r="E9" s="4"/>
      <c r="F9" s="5"/>
      <c r="G9" s="8"/>
      <c r="H9" s="5"/>
      <c r="I9" s="5"/>
      <c r="J9" s="5"/>
      <c r="K9" s="5"/>
      <c r="L9" s="10" t="n">
        <f aca="false">SUM(H9:K9)</f>
        <v>0</v>
      </c>
      <c r="M9" s="10" t="n">
        <f aca="false">F9-L9</f>
        <v>0</v>
      </c>
      <c r="N9" s="12" t="n">
        <f aca="false">IFERROR(M9/F9,0)</f>
        <v>0</v>
      </c>
      <c r="O9" s="9" t="n">
        <f aca="false">G9*IFERROR('Setup &amp; Instructions'!$B$7/'Setup &amp; Instructions'!$B$8,0)</f>
        <v>0</v>
      </c>
      <c r="P9" s="10" t="n">
        <f aca="false">L9+O9</f>
        <v>0</v>
      </c>
      <c r="Q9" s="10" t="n">
        <f aca="false">F9-P9</f>
        <v>0</v>
      </c>
      <c r="R9" s="12" t="n">
        <f aca="false">IFERROR(Q9/F9,0)</f>
        <v>0</v>
      </c>
      <c r="S9" s="10" t="n">
        <f aca="false">IFERROR(F9/G9,0)</f>
        <v>0</v>
      </c>
      <c r="T9" s="8"/>
      <c r="U9" s="11" t="n">
        <f aca="false">G9-T9</f>
        <v>0</v>
      </c>
      <c r="V9" s="5"/>
    </row>
    <row r="10" customFormat="false" ht="15" hidden="false" customHeight="false" outlineLevel="0" collapsed="false">
      <c r="A10" s="4"/>
      <c r="B10" s="4"/>
      <c r="C10" s="4"/>
      <c r="D10" s="4"/>
      <c r="E10" s="4"/>
      <c r="F10" s="5"/>
      <c r="G10" s="8"/>
      <c r="H10" s="5"/>
      <c r="I10" s="5"/>
      <c r="J10" s="5"/>
      <c r="K10" s="5"/>
      <c r="L10" s="10" t="n">
        <f aca="false">SUM(H10:K10)</f>
        <v>0</v>
      </c>
      <c r="M10" s="10" t="n">
        <f aca="false">F10-L10</f>
        <v>0</v>
      </c>
      <c r="N10" s="12" t="n">
        <f aca="false">IFERROR(M10/F10,0)</f>
        <v>0</v>
      </c>
      <c r="O10" s="9" t="n">
        <f aca="false">G10*IFERROR('Setup &amp; Instructions'!$B$7/'Setup &amp; Instructions'!$B$8,0)</f>
        <v>0</v>
      </c>
      <c r="P10" s="10" t="n">
        <f aca="false">L10+O10</f>
        <v>0</v>
      </c>
      <c r="Q10" s="10" t="n">
        <f aca="false">F10-P10</f>
        <v>0</v>
      </c>
      <c r="R10" s="12" t="n">
        <f aca="false">IFERROR(Q10/F10,0)</f>
        <v>0</v>
      </c>
      <c r="S10" s="10" t="n">
        <f aca="false">IFERROR(F10/G10,0)</f>
        <v>0</v>
      </c>
      <c r="T10" s="8"/>
      <c r="U10" s="11" t="n">
        <f aca="false">G10-T10</f>
        <v>0</v>
      </c>
      <c r="V10" s="5"/>
    </row>
    <row r="11" customFormat="false" ht="15" hidden="false" customHeight="false" outlineLevel="0" collapsed="false">
      <c r="A11" s="4"/>
      <c r="B11" s="4"/>
      <c r="C11" s="4"/>
      <c r="D11" s="4"/>
      <c r="E11" s="4"/>
      <c r="F11" s="5"/>
      <c r="G11" s="8"/>
      <c r="H11" s="5"/>
      <c r="I11" s="5"/>
      <c r="J11" s="5"/>
      <c r="K11" s="5"/>
      <c r="L11" s="10" t="n">
        <f aca="false">SUM(H11:K11)</f>
        <v>0</v>
      </c>
      <c r="M11" s="10" t="n">
        <f aca="false">F11-L11</f>
        <v>0</v>
      </c>
      <c r="N11" s="12" t="n">
        <f aca="false">IFERROR(M11/F11,0)</f>
        <v>0</v>
      </c>
      <c r="O11" s="9" t="n">
        <f aca="false">G11*IFERROR('Setup &amp; Instructions'!$B$7/'Setup &amp; Instructions'!$B$8,0)</f>
        <v>0</v>
      </c>
      <c r="P11" s="10" t="n">
        <f aca="false">L11+O11</f>
        <v>0</v>
      </c>
      <c r="Q11" s="10" t="n">
        <f aca="false">F11-P11</f>
        <v>0</v>
      </c>
      <c r="R11" s="12" t="n">
        <f aca="false">IFERROR(Q11/F11,0)</f>
        <v>0</v>
      </c>
      <c r="S11" s="10" t="n">
        <f aca="false">IFERROR(F11/G11,0)</f>
        <v>0</v>
      </c>
      <c r="T11" s="8"/>
      <c r="U11" s="11" t="n">
        <f aca="false">G11-T11</f>
        <v>0</v>
      </c>
      <c r="V11" s="5"/>
    </row>
    <row r="12" customFormat="false" ht="15" hidden="false" customHeight="false" outlineLevel="0" collapsed="false">
      <c r="A12" s="4"/>
      <c r="B12" s="4"/>
      <c r="C12" s="4"/>
      <c r="D12" s="4"/>
      <c r="E12" s="4"/>
      <c r="F12" s="5"/>
      <c r="G12" s="8"/>
      <c r="H12" s="5"/>
      <c r="I12" s="5"/>
      <c r="J12" s="5"/>
      <c r="K12" s="5"/>
      <c r="L12" s="10" t="n">
        <f aca="false">SUM(H12:K12)</f>
        <v>0</v>
      </c>
      <c r="M12" s="10" t="n">
        <f aca="false">F12-L12</f>
        <v>0</v>
      </c>
      <c r="N12" s="12" t="n">
        <f aca="false">IFERROR(M12/F12,0)</f>
        <v>0</v>
      </c>
      <c r="O12" s="9" t="n">
        <f aca="false">G12*IFERROR('Setup &amp; Instructions'!$B$7/'Setup &amp; Instructions'!$B$8,0)</f>
        <v>0</v>
      </c>
      <c r="P12" s="10" t="n">
        <f aca="false">L12+O12</f>
        <v>0</v>
      </c>
      <c r="Q12" s="10" t="n">
        <f aca="false">F12-P12</f>
        <v>0</v>
      </c>
      <c r="R12" s="12" t="n">
        <f aca="false">IFERROR(Q12/F12,0)</f>
        <v>0</v>
      </c>
      <c r="S12" s="10" t="n">
        <f aca="false">IFERROR(F12/G12,0)</f>
        <v>0</v>
      </c>
      <c r="T12" s="8"/>
      <c r="U12" s="11" t="n">
        <f aca="false">G12-T12</f>
        <v>0</v>
      </c>
      <c r="V12" s="5"/>
    </row>
    <row r="13" customFormat="false" ht="15" hidden="false" customHeight="false" outlineLevel="0" collapsed="false">
      <c r="A13" s="4"/>
      <c r="B13" s="4"/>
      <c r="C13" s="4"/>
      <c r="D13" s="4"/>
      <c r="E13" s="4"/>
      <c r="F13" s="5"/>
      <c r="G13" s="8"/>
      <c r="H13" s="5"/>
      <c r="I13" s="5"/>
      <c r="J13" s="5"/>
      <c r="K13" s="5"/>
      <c r="L13" s="10" t="n">
        <f aca="false">SUM(H13:K13)</f>
        <v>0</v>
      </c>
      <c r="M13" s="10" t="n">
        <f aca="false">F13-L13</f>
        <v>0</v>
      </c>
      <c r="N13" s="12" t="n">
        <f aca="false">IFERROR(M13/F13,0)</f>
        <v>0</v>
      </c>
      <c r="O13" s="9" t="n">
        <f aca="false">G13*IFERROR('Setup &amp; Instructions'!$B$7/'Setup &amp; Instructions'!$B$8,0)</f>
        <v>0</v>
      </c>
      <c r="P13" s="10" t="n">
        <f aca="false">L13+O13</f>
        <v>0</v>
      </c>
      <c r="Q13" s="10" t="n">
        <f aca="false">F13-P13</f>
        <v>0</v>
      </c>
      <c r="R13" s="12" t="n">
        <f aca="false">IFERROR(Q13/F13,0)</f>
        <v>0</v>
      </c>
      <c r="S13" s="10" t="n">
        <f aca="false">IFERROR(F13/G13,0)</f>
        <v>0</v>
      </c>
      <c r="T13" s="8"/>
      <c r="U13" s="11" t="n">
        <f aca="false">G13-T13</f>
        <v>0</v>
      </c>
      <c r="V13" s="5"/>
    </row>
    <row r="14" customFormat="false" ht="15" hidden="false" customHeight="false" outlineLevel="0" collapsed="false">
      <c r="A14" s="4"/>
      <c r="B14" s="4"/>
      <c r="C14" s="4"/>
      <c r="D14" s="4"/>
      <c r="E14" s="4"/>
      <c r="F14" s="5"/>
      <c r="G14" s="8"/>
      <c r="H14" s="5"/>
      <c r="I14" s="5"/>
      <c r="J14" s="5"/>
      <c r="K14" s="5"/>
      <c r="L14" s="10" t="n">
        <f aca="false">SUM(H14:K14)</f>
        <v>0</v>
      </c>
      <c r="M14" s="10" t="n">
        <f aca="false">F14-L14</f>
        <v>0</v>
      </c>
      <c r="N14" s="12" t="n">
        <f aca="false">IFERROR(M14/F14,0)</f>
        <v>0</v>
      </c>
      <c r="O14" s="9" t="n">
        <f aca="false">G14*IFERROR('Setup &amp; Instructions'!$B$7/'Setup &amp; Instructions'!$B$8,0)</f>
        <v>0</v>
      </c>
      <c r="P14" s="10" t="n">
        <f aca="false">L14+O14</f>
        <v>0</v>
      </c>
      <c r="Q14" s="10" t="n">
        <f aca="false">F14-P14</f>
        <v>0</v>
      </c>
      <c r="R14" s="12" t="n">
        <f aca="false">IFERROR(Q14/F14,0)</f>
        <v>0</v>
      </c>
      <c r="S14" s="10" t="n">
        <f aca="false">IFERROR(F14/G14,0)</f>
        <v>0</v>
      </c>
      <c r="T14" s="8"/>
      <c r="U14" s="11" t="n">
        <f aca="false">G14-T14</f>
        <v>0</v>
      </c>
      <c r="V14" s="5"/>
    </row>
    <row r="15" customFormat="false" ht="15" hidden="false" customHeight="false" outlineLevel="0" collapsed="false">
      <c r="A15" s="4"/>
      <c r="B15" s="4"/>
      <c r="C15" s="4"/>
      <c r="D15" s="4"/>
      <c r="E15" s="4"/>
      <c r="F15" s="5"/>
      <c r="G15" s="8"/>
      <c r="H15" s="5"/>
      <c r="I15" s="5"/>
      <c r="J15" s="5"/>
      <c r="K15" s="5"/>
      <c r="L15" s="10" t="n">
        <f aca="false">SUM(H15:K15)</f>
        <v>0</v>
      </c>
      <c r="M15" s="10" t="n">
        <f aca="false">F15-L15</f>
        <v>0</v>
      </c>
      <c r="N15" s="12" t="n">
        <f aca="false">IFERROR(M15/F15,0)</f>
        <v>0</v>
      </c>
      <c r="O15" s="9" t="n">
        <f aca="false">G15*IFERROR('Setup &amp; Instructions'!$B$7/'Setup &amp; Instructions'!$B$8,0)</f>
        <v>0</v>
      </c>
      <c r="P15" s="10" t="n">
        <f aca="false">L15+O15</f>
        <v>0</v>
      </c>
      <c r="Q15" s="10" t="n">
        <f aca="false">F15-P15</f>
        <v>0</v>
      </c>
      <c r="R15" s="12" t="n">
        <f aca="false">IFERROR(Q15/F15,0)</f>
        <v>0</v>
      </c>
      <c r="S15" s="10" t="n">
        <f aca="false">IFERROR(F15/G15,0)</f>
        <v>0</v>
      </c>
      <c r="T15" s="8"/>
      <c r="U15" s="11" t="n">
        <f aca="false">G15-T15</f>
        <v>0</v>
      </c>
      <c r="V15" s="5"/>
    </row>
    <row r="16" customFormat="false" ht="15" hidden="false" customHeight="false" outlineLevel="0" collapsed="false">
      <c r="A16" s="4"/>
      <c r="B16" s="4"/>
      <c r="C16" s="4"/>
      <c r="D16" s="4"/>
      <c r="E16" s="4"/>
      <c r="F16" s="5"/>
      <c r="G16" s="8"/>
      <c r="H16" s="5"/>
      <c r="I16" s="5"/>
      <c r="J16" s="5"/>
      <c r="K16" s="5"/>
      <c r="L16" s="10" t="n">
        <f aca="false">SUM(H16:K16)</f>
        <v>0</v>
      </c>
      <c r="M16" s="10" t="n">
        <f aca="false">F16-L16</f>
        <v>0</v>
      </c>
      <c r="N16" s="12" t="n">
        <f aca="false">IFERROR(M16/F16,0)</f>
        <v>0</v>
      </c>
      <c r="O16" s="9" t="n">
        <f aca="false">G16*IFERROR('Setup &amp; Instructions'!$B$7/'Setup &amp; Instructions'!$B$8,0)</f>
        <v>0</v>
      </c>
      <c r="P16" s="10" t="n">
        <f aca="false">L16+O16</f>
        <v>0</v>
      </c>
      <c r="Q16" s="10" t="n">
        <f aca="false">F16-P16</f>
        <v>0</v>
      </c>
      <c r="R16" s="12" t="n">
        <f aca="false">IFERROR(Q16/F16,0)</f>
        <v>0</v>
      </c>
      <c r="S16" s="10" t="n">
        <f aca="false">IFERROR(F16/G16,0)</f>
        <v>0</v>
      </c>
      <c r="T16" s="8"/>
      <c r="U16" s="11" t="n">
        <f aca="false">G16-T16</f>
        <v>0</v>
      </c>
      <c r="V16" s="5"/>
    </row>
    <row r="17" customFormat="false" ht="15" hidden="false" customHeight="false" outlineLevel="0" collapsed="false">
      <c r="A17" s="4"/>
      <c r="B17" s="4"/>
      <c r="C17" s="4"/>
      <c r="D17" s="4"/>
      <c r="E17" s="4"/>
      <c r="F17" s="5"/>
      <c r="G17" s="8"/>
      <c r="H17" s="5"/>
      <c r="I17" s="5"/>
      <c r="J17" s="5"/>
      <c r="K17" s="5"/>
      <c r="L17" s="10" t="n">
        <f aca="false">SUM(H17:K17)</f>
        <v>0</v>
      </c>
      <c r="M17" s="10" t="n">
        <f aca="false">F17-L17</f>
        <v>0</v>
      </c>
      <c r="N17" s="12" t="n">
        <f aca="false">IFERROR(M17/F17,0)</f>
        <v>0</v>
      </c>
      <c r="O17" s="9" t="n">
        <f aca="false">G17*IFERROR('Setup &amp; Instructions'!$B$7/'Setup &amp; Instructions'!$B$8,0)</f>
        <v>0</v>
      </c>
      <c r="P17" s="10" t="n">
        <f aca="false">L17+O17</f>
        <v>0</v>
      </c>
      <c r="Q17" s="10" t="n">
        <f aca="false">F17-P17</f>
        <v>0</v>
      </c>
      <c r="R17" s="12" t="n">
        <f aca="false">IFERROR(Q17/F17,0)</f>
        <v>0</v>
      </c>
      <c r="S17" s="10" t="n">
        <f aca="false">IFERROR(F17/G17,0)</f>
        <v>0</v>
      </c>
      <c r="T17" s="8"/>
      <c r="U17" s="11" t="n">
        <f aca="false">G17-T17</f>
        <v>0</v>
      </c>
      <c r="V17" s="5"/>
    </row>
    <row r="18" customFormat="false" ht="15" hidden="false" customHeight="false" outlineLevel="0" collapsed="false">
      <c r="A18" s="4"/>
      <c r="B18" s="4"/>
      <c r="C18" s="4"/>
      <c r="D18" s="4"/>
      <c r="E18" s="4"/>
      <c r="F18" s="5"/>
      <c r="G18" s="8"/>
      <c r="H18" s="5"/>
      <c r="I18" s="5"/>
      <c r="J18" s="5"/>
      <c r="K18" s="5"/>
      <c r="L18" s="10" t="n">
        <f aca="false">SUM(H18:K18)</f>
        <v>0</v>
      </c>
      <c r="M18" s="10" t="n">
        <f aca="false">F18-L18</f>
        <v>0</v>
      </c>
      <c r="N18" s="12" t="n">
        <f aca="false">IFERROR(M18/F18,0)</f>
        <v>0</v>
      </c>
      <c r="O18" s="9" t="n">
        <f aca="false">G18*IFERROR('Setup &amp; Instructions'!$B$7/'Setup &amp; Instructions'!$B$8,0)</f>
        <v>0</v>
      </c>
      <c r="P18" s="10" t="n">
        <f aca="false">L18+O18</f>
        <v>0</v>
      </c>
      <c r="Q18" s="10" t="n">
        <f aca="false">F18-P18</f>
        <v>0</v>
      </c>
      <c r="R18" s="12" t="n">
        <f aca="false">IFERROR(Q18/F18,0)</f>
        <v>0</v>
      </c>
      <c r="S18" s="10" t="n">
        <f aca="false">IFERROR(F18/G18,0)</f>
        <v>0</v>
      </c>
      <c r="T18" s="8"/>
      <c r="U18" s="11" t="n">
        <f aca="false">G18-T18</f>
        <v>0</v>
      </c>
      <c r="V18" s="5"/>
    </row>
    <row r="19" customFormat="false" ht="15" hidden="false" customHeight="false" outlineLevel="0" collapsed="false">
      <c r="A19" s="4"/>
      <c r="B19" s="4"/>
      <c r="C19" s="4"/>
      <c r="D19" s="4"/>
      <c r="E19" s="4"/>
      <c r="F19" s="5"/>
      <c r="G19" s="8"/>
      <c r="H19" s="5"/>
      <c r="I19" s="5"/>
      <c r="J19" s="5"/>
      <c r="K19" s="5"/>
      <c r="L19" s="10" t="n">
        <f aca="false">SUM(H19:K19)</f>
        <v>0</v>
      </c>
      <c r="M19" s="10" t="n">
        <f aca="false">F19-L19</f>
        <v>0</v>
      </c>
      <c r="N19" s="12" t="n">
        <f aca="false">IFERROR(M19/F19,0)</f>
        <v>0</v>
      </c>
      <c r="O19" s="9" t="n">
        <f aca="false">G19*IFERROR('Setup &amp; Instructions'!$B$7/'Setup &amp; Instructions'!$B$8,0)</f>
        <v>0</v>
      </c>
      <c r="P19" s="10" t="n">
        <f aca="false">L19+O19</f>
        <v>0</v>
      </c>
      <c r="Q19" s="10" t="n">
        <f aca="false">F19-P19</f>
        <v>0</v>
      </c>
      <c r="R19" s="12" t="n">
        <f aca="false">IFERROR(Q19/F19,0)</f>
        <v>0</v>
      </c>
      <c r="S19" s="10" t="n">
        <f aca="false">IFERROR(F19/G19,0)</f>
        <v>0</v>
      </c>
      <c r="T19" s="8"/>
      <c r="U19" s="11" t="n">
        <f aca="false">G19-T19</f>
        <v>0</v>
      </c>
      <c r="V19" s="5"/>
    </row>
    <row r="20" customFormat="false" ht="15" hidden="false" customHeight="false" outlineLevel="0" collapsed="false">
      <c r="A20" s="4"/>
      <c r="B20" s="4"/>
      <c r="C20" s="4"/>
      <c r="D20" s="4"/>
      <c r="E20" s="4"/>
      <c r="F20" s="5"/>
      <c r="G20" s="8"/>
      <c r="H20" s="5"/>
      <c r="I20" s="5"/>
      <c r="J20" s="5"/>
      <c r="K20" s="5"/>
      <c r="L20" s="10" t="n">
        <f aca="false">SUM(H20:K20)</f>
        <v>0</v>
      </c>
      <c r="M20" s="10" t="n">
        <f aca="false">F20-L20</f>
        <v>0</v>
      </c>
      <c r="N20" s="12" t="n">
        <f aca="false">IFERROR(M20/F20,0)</f>
        <v>0</v>
      </c>
      <c r="O20" s="9" t="n">
        <f aca="false">G20*IFERROR('Setup &amp; Instructions'!$B$7/'Setup &amp; Instructions'!$B$8,0)</f>
        <v>0</v>
      </c>
      <c r="P20" s="10" t="n">
        <f aca="false">L20+O20</f>
        <v>0</v>
      </c>
      <c r="Q20" s="10" t="n">
        <f aca="false">F20-P20</f>
        <v>0</v>
      </c>
      <c r="R20" s="12" t="n">
        <f aca="false">IFERROR(Q20/F20,0)</f>
        <v>0</v>
      </c>
      <c r="S20" s="10" t="n">
        <f aca="false">IFERROR(F20/G20,0)</f>
        <v>0</v>
      </c>
      <c r="T20" s="8"/>
      <c r="U20" s="11" t="n">
        <f aca="false">G20-T20</f>
        <v>0</v>
      </c>
      <c r="V20" s="5"/>
    </row>
    <row r="21" customFormat="false" ht="15" hidden="false" customHeight="false" outlineLevel="0" collapsed="false">
      <c r="A21" s="4"/>
      <c r="B21" s="4"/>
      <c r="C21" s="4"/>
      <c r="D21" s="4"/>
      <c r="E21" s="4"/>
      <c r="F21" s="5"/>
      <c r="G21" s="8"/>
      <c r="H21" s="5"/>
      <c r="I21" s="5"/>
      <c r="J21" s="5"/>
      <c r="K21" s="5"/>
      <c r="L21" s="10" t="n">
        <f aca="false">SUM(H21:K21)</f>
        <v>0</v>
      </c>
      <c r="M21" s="10" t="n">
        <f aca="false">F21-L21</f>
        <v>0</v>
      </c>
      <c r="N21" s="12" t="n">
        <f aca="false">IFERROR(M21/F21,0)</f>
        <v>0</v>
      </c>
      <c r="O21" s="9" t="n">
        <f aca="false">G21*IFERROR('Setup &amp; Instructions'!$B$7/'Setup &amp; Instructions'!$B$8,0)</f>
        <v>0</v>
      </c>
      <c r="P21" s="10" t="n">
        <f aca="false">L21+O21</f>
        <v>0</v>
      </c>
      <c r="Q21" s="10" t="n">
        <f aca="false">F21-P21</f>
        <v>0</v>
      </c>
      <c r="R21" s="12" t="n">
        <f aca="false">IFERROR(Q21/F21,0)</f>
        <v>0</v>
      </c>
      <c r="S21" s="10" t="n">
        <f aca="false">IFERROR(F21/G21,0)</f>
        <v>0</v>
      </c>
      <c r="T21" s="8"/>
      <c r="U21" s="11" t="n">
        <f aca="false">G21-T21</f>
        <v>0</v>
      </c>
      <c r="V21" s="5"/>
    </row>
    <row r="22" customFormat="false" ht="15" hidden="false" customHeight="false" outlineLevel="0" collapsed="false">
      <c r="A22" s="4"/>
      <c r="B22" s="4"/>
      <c r="C22" s="4"/>
      <c r="D22" s="4"/>
      <c r="E22" s="4"/>
      <c r="F22" s="5"/>
      <c r="G22" s="8"/>
      <c r="H22" s="5"/>
      <c r="I22" s="5"/>
      <c r="J22" s="5"/>
      <c r="K22" s="5"/>
      <c r="L22" s="10" t="n">
        <f aca="false">SUM(H22:K22)</f>
        <v>0</v>
      </c>
      <c r="M22" s="10" t="n">
        <f aca="false">F22-L22</f>
        <v>0</v>
      </c>
      <c r="N22" s="12" t="n">
        <f aca="false">IFERROR(M22/F22,0)</f>
        <v>0</v>
      </c>
      <c r="O22" s="9" t="n">
        <f aca="false">G22*IFERROR('Setup &amp; Instructions'!$B$7/'Setup &amp; Instructions'!$B$8,0)</f>
        <v>0</v>
      </c>
      <c r="P22" s="10" t="n">
        <f aca="false">L22+O22</f>
        <v>0</v>
      </c>
      <c r="Q22" s="10" t="n">
        <f aca="false">F22-P22</f>
        <v>0</v>
      </c>
      <c r="R22" s="12" t="n">
        <f aca="false">IFERROR(Q22/F22,0)</f>
        <v>0</v>
      </c>
      <c r="S22" s="10" t="n">
        <f aca="false">IFERROR(F22/G22,0)</f>
        <v>0</v>
      </c>
      <c r="T22" s="8"/>
      <c r="U22" s="11" t="n">
        <f aca="false">G22-T22</f>
        <v>0</v>
      </c>
      <c r="V22" s="5"/>
    </row>
    <row r="23" customFormat="false" ht="15" hidden="false" customHeight="false" outlineLevel="0" collapsed="false">
      <c r="A23" s="4"/>
      <c r="B23" s="4"/>
      <c r="C23" s="4"/>
      <c r="D23" s="4"/>
      <c r="E23" s="4"/>
      <c r="F23" s="5"/>
      <c r="G23" s="8"/>
      <c r="H23" s="5"/>
      <c r="I23" s="5"/>
      <c r="J23" s="5"/>
      <c r="K23" s="5"/>
      <c r="L23" s="10" t="n">
        <f aca="false">SUM(H23:K23)</f>
        <v>0</v>
      </c>
      <c r="M23" s="10" t="n">
        <f aca="false">F23-L23</f>
        <v>0</v>
      </c>
      <c r="N23" s="12" t="n">
        <f aca="false">IFERROR(M23/F23,0)</f>
        <v>0</v>
      </c>
      <c r="O23" s="9" t="n">
        <f aca="false">G23*IFERROR('Setup &amp; Instructions'!$B$7/'Setup &amp; Instructions'!$B$8,0)</f>
        <v>0</v>
      </c>
      <c r="P23" s="10" t="n">
        <f aca="false">L23+O23</f>
        <v>0</v>
      </c>
      <c r="Q23" s="10" t="n">
        <f aca="false">F23-P23</f>
        <v>0</v>
      </c>
      <c r="R23" s="12" t="n">
        <f aca="false">IFERROR(Q23/F23,0)</f>
        <v>0</v>
      </c>
      <c r="S23" s="10" t="n">
        <f aca="false">IFERROR(F23/G23,0)</f>
        <v>0</v>
      </c>
      <c r="T23" s="8"/>
      <c r="U23" s="11" t="n">
        <f aca="false">G23-T23</f>
        <v>0</v>
      </c>
      <c r="V23" s="5"/>
    </row>
    <row r="24" customFormat="false" ht="15" hidden="false" customHeight="false" outlineLevel="0" collapsed="false">
      <c r="A24" s="4"/>
      <c r="B24" s="4"/>
      <c r="C24" s="4"/>
      <c r="D24" s="4"/>
      <c r="E24" s="4"/>
      <c r="F24" s="5"/>
      <c r="G24" s="8"/>
      <c r="H24" s="5"/>
      <c r="I24" s="5"/>
      <c r="J24" s="5"/>
      <c r="K24" s="5"/>
      <c r="L24" s="10" t="n">
        <f aca="false">SUM(H24:K24)</f>
        <v>0</v>
      </c>
      <c r="M24" s="10" t="n">
        <f aca="false">F24-L24</f>
        <v>0</v>
      </c>
      <c r="N24" s="12" t="n">
        <f aca="false">IFERROR(M24/F24,0)</f>
        <v>0</v>
      </c>
      <c r="O24" s="9" t="n">
        <f aca="false">G24*IFERROR('Setup &amp; Instructions'!$B$7/'Setup &amp; Instructions'!$B$8,0)</f>
        <v>0</v>
      </c>
      <c r="P24" s="10" t="n">
        <f aca="false">L24+O24</f>
        <v>0</v>
      </c>
      <c r="Q24" s="10" t="n">
        <f aca="false">F24-P24</f>
        <v>0</v>
      </c>
      <c r="R24" s="12" t="n">
        <f aca="false">IFERROR(Q24/F24,0)</f>
        <v>0</v>
      </c>
      <c r="S24" s="10" t="n">
        <f aca="false">IFERROR(F24/G24,0)</f>
        <v>0</v>
      </c>
      <c r="T24" s="8"/>
      <c r="U24" s="11" t="n">
        <f aca="false">G24-T24</f>
        <v>0</v>
      </c>
      <c r="V24" s="5"/>
    </row>
    <row r="25" customFormat="false" ht="15" hidden="false" customHeight="false" outlineLevel="0" collapsed="false">
      <c r="A25" s="4"/>
      <c r="B25" s="4"/>
      <c r="C25" s="4"/>
      <c r="D25" s="4"/>
      <c r="E25" s="4"/>
      <c r="F25" s="5"/>
      <c r="G25" s="8"/>
      <c r="H25" s="5"/>
      <c r="I25" s="5"/>
      <c r="J25" s="5"/>
      <c r="K25" s="5"/>
      <c r="L25" s="10" t="n">
        <f aca="false">SUM(H25:K25)</f>
        <v>0</v>
      </c>
      <c r="M25" s="10" t="n">
        <f aca="false">F25-L25</f>
        <v>0</v>
      </c>
      <c r="N25" s="12" t="n">
        <f aca="false">IFERROR(M25/F25,0)</f>
        <v>0</v>
      </c>
      <c r="O25" s="9" t="n">
        <f aca="false">G25*IFERROR('Setup &amp; Instructions'!$B$7/'Setup &amp; Instructions'!$B$8,0)</f>
        <v>0</v>
      </c>
      <c r="P25" s="10" t="n">
        <f aca="false">L25+O25</f>
        <v>0</v>
      </c>
      <c r="Q25" s="10" t="n">
        <f aca="false">F25-P25</f>
        <v>0</v>
      </c>
      <c r="R25" s="12" t="n">
        <f aca="false">IFERROR(Q25/F25,0)</f>
        <v>0</v>
      </c>
      <c r="S25" s="10" t="n">
        <f aca="false">IFERROR(F25/G25,0)</f>
        <v>0</v>
      </c>
      <c r="T25" s="8"/>
      <c r="U25" s="11" t="n">
        <f aca="false">G25-T25</f>
        <v>0</v>
      </c>
      <c r="V25" s="5"/>
    </row>
    <row r="26" customFormat="false" ht="15" hidden="false" customHeight="false" outlineLevel="0" collapsed="false">
      <c r="A26" s="4"/>
      <c r="B26" s="4"/>
      <c r="C26" s="4"/>
      <c r="D26" s="4"/>
      <c r="E26" s="4"/>
      <c r="F26" s="5"/>
      <c r="G26" s="8"/>
      <c r="H26" s="5"/>
      <c r="I26" s="5"/>
      <c r="J26" s="5"/>
      <c r="K26" s="5"/>
      <c r="L26" s="10" t="n">
        <f aca="false">SUM(H26:K26)</f>
        <v>0</v>
      </c>
      <c r="M26" s="10" t="n">
        <f aca="false">F26-L26</f>
        <v>0</v>
      </c>
      <c r="N26" s="12" t="n">
        <f aca="false">IFERROR(M26/F26,0)</f>
        <v>0</v>
      </c>
      <c r="O26" s="9" t="n">
        <f aca="false">G26*IFERROR('Setup &amp; Instructions'!$B$7/'Setup &amp; Instructions'!$B$8,0)</f>
        <v>0</v>
      </c>
      <c r="P26" s="10" t="n">
        <f aca="false">L26+O26</f>
        <v>0</v>
      </c>
      <c r="Q26" s="10" t="n">
        <f aca="false">F26-P26</f>
        <v>0</v>
      </c>
      <c r="R26" s="12" t="n">
        <f aca="false">IFERROR(Q26/F26,0)</f>
        <v>0</v>
      </c>
      <c r="S26" s="10" t="n">
        <f aca="false">IFERROR(F26/G26,0)</f>
        <v>0</v>
      </c>
      <c r="T26" s="8"/>
      <c r="U26" s="11" t="n">
        <f aca="false">G26-T26</f>
        <v>0</v>
      </c>
      <c r="V26" s="5"/>
    </row>
    <row r="27" customFormat="false" ht="15" hidden="false" customHeight="false" outlineLevel="0" collapsed="false">
      <c r="A27" s="4"/>
      <c r="B27" s="4"/>
      <c r="C27" s="4"/>
      <c r="D27" s="4"/>
      <c r="E27" s="4"/>
      <c r="F27" s="5"/>
      <c r="G27" s="8"/>
      <c r="H27" s="5"/>
      <c r="I27" s="5"/>
      <c r="J27" s="5"/>
      <c r="K27" s="5"/>
      <c r="L27" s="10" t="n">
        <f aca="false">SUM(H27:K27)</f>
        <v>0</v>
      </c>
      <c r="M27" s="10" t="n">
        <f aca="false">F27-L27</f>
        <v>0</v>
      </c>
      <c r="N27" s="12" t="n">
        <f aca="false">IFERROR(M27/F27,0)</f>
        <v>0</v>
      </c>
      <c r="O27" s="9" t="n">
        <f aca="false">G27*IFERROR('Setup &amp; Instructions'!$B$7/'Setup &amp; Instructions'!$B$8,0)</f>
        <v>0</v>
      </c>
      <c r="P27" s="10" t="n">
        <f aca="false">L27+O27</f>
        <v>0</v>
      </c>
      <c r="Q27" s="10" t="n">
        <f aca="false">F27-P27</f>
        <v>0</v>
      </c>
      <c r="R27" s="12" t="n">
        <f aca="false">IFERROR(Q27/F27,0)</f>
        <v>0</v>
      </c>
      <c r="S27" s="10" t="n">
        <f aca="false">IFERROR(F27/G27,0)</f>
        <v>0</v>
      </c>
      <c r="T27" s="8"/>
      <c r="U27" s="11" t="n">
        <f aca="false">G27-T27</f>
        <v>0</v>
      </c>
      <c r="V27" s="5"/>
    </row>
    <row r="28" customFormat="false" ht="15" hidden="false" customHeight="false" outlineLevel="0" collapsed="false">
      <c r="A28" s="4"/>
      <c r="B28" s="4"/>
      <c r="C28" s="4"/>
      <c r="D28" s="4"/>
      <c r="E28" s="4"/>
      <c r="F28" s="5"/>
      <c r="G28" s="8"/>
      <c r="H28" s="5"/>
      <c r="I28" s="5"/>
      <c r="J28" s="5"/>
      <c r="K28" s="5"/>
      <c r="L28" s="10" t="n">
        <f aca="false">SUM(H28:K28)</f>
        <v>0</v>
      </c>
      <c r="M28" s="10" t="n">
        <f aca="false">F28-L28</f>
        <v>0</v>
      </c>
      <c r="N28" s="12" t="n">
        <f aca="false">IFERROR(M28/F28,0)</f>
        <v>0</v>
      </c>
      <c r="O28" s="9" t="n">
        <f aca="false">G28*IFERROR('Setup &amp; Instructions'!$B$7/'Setup &amp; Instructions'!$B$8,0)</f>
        <v>0</v>
      </c>
      <c r="P28" s="10" t="n">
        <f aca="false">L28+O28</f>
        <v>0</v>
      </c>
      <c r="Q28" s="10" t="n">
        <f aca="false">F28-P28</f>
        <v>0</v>
      </c>
      <c r="R28" s="12" t="n">
        <f aca="false">IFERROR(Q28/F28,0)</f>
        <v>0</v>
      </c>
      <c r="S28" s="10" t="n">
        <f aca="false">IFERROR(F28/G28,0)</f>
        <v>0</v>
      </c>
      <c r="T28" s="8"/>
      <c r="U28" s="11" t="n">
        <f aca="false">G28-T28</f>
        <v>0</v>
      </c>
      <c r="V28" s="5"/>
    </row>
    <row r="29" customFormat="false" ht="15" hidden="false" customHeight="false" outlineLevel="0" collapsed="false">
      <c r="A29" s="4"/>
      <c r="B29" s="4"/>
      <c r="C29" s="4"/>
      <c r="D29" s="4"/>
      <c r="E29" s="4"/>
      <c r="F29" s="5"/>
      <c r="G29" s="8"/>
      <c r="H29" s="5"/>
      <c r="I29" s="5"/>
      <c r="J29" s="5"/>
      <c r="K29" s="5"/>
      <c r="L29" s="10" t="n">
        <f aca="false">SUM(H29:K29)</f>
        <v>0</v>
      </c>
      <c r="M29" s="10" t="n">
        <f aca="false">F29-L29</f>
        <v>0</v>
      </c>
      <c r="N29" s="12" t="n">
        <f aca="false">IFERROR(M29/F29,0)</f>
        <v>0</v>
      </c>
      <c r="O29" s="9" t="n">
        <f aca="false">G29*IFERROR('Setup &amp; Instructions'!$B$7/'Setup &amp; Instructions'!$B$8,0)</f>
        <v>0</v>
      </c>
      <c r="P29" s="10" t="n">
        <f aca="false">L29+O29</f>
        <v>0</v>
      </c>
      <c r="Q29" s="10" t="n">
        <f aca="false">F29-P29</f>
        <v>0</v>
      </c>
      <c r="R29" s="12" t="n">
        <f aca="false">IFERROR(Q29/F29,0)</f>
        <v>0</v>
      </c>
      <c r="S29" s="10" t="n">
        <f aca="false">IFERROR(F29/G29,0)</f>
        <v>0</v>
      </c>
      <c r="T29" s="8"/>
      <c r="U29" s="11" t="n">
        <f aca="false">G29-T29</f>
        <v>0</v>
      </c>
      <c r="V29" s="5"/>
    </row>
    <row r="30" customFormat="false" ht="15" hidden="false" customHeight="false" outlineLevel="0" collapsed="false">
      <c r="A30" s="4"/>
      <c r="B30" s="4"/>
      <c r="C30" s="4"/>
      <c r="D30" s="4"/>
      <c r="E30" s="4"/>
      <c r="F30" s="5"/>
      <c r="G30" s="8"/>
      <c r="H30" s="5"/>
      <c r="I30" s="5"/>
      <c r="J30" s="5"/>
      <c r="K30" s="5"/>
      <c r="L30" s="10" t="n">
        <f aca="false">SUM(H30:K30)</f>
        <v>0</v>
      </c>
      <c r="M30" s="10" t="n">
        <f aca="false">F30-L30</f>
        <v>0</v>
      </c>
      <c r="N30" s="12" t="n">
        <f aca="false">IFERROR(M30/F30,0)</f>
        <v>0</v>
      </c>
      <c r="O30" s="9" t="n">
        <f aca="false">G30*IFERROR('Setup &amp; Instructions'!$B$7/'Setup &amp; Instructions'!$B$8,0)</f>
        <v>0</v>
      </c>
      <c r="P30" s="10" t="n">
        <f aca="false">L30+O30</f>
        <v>0</v>
      </c>
      <c r="Q30" s="10" t="n">
        <f aca="false">F30-P30</f>
        <v>0</v>
      </c>
      <c r="R30" s="12" t="n">
        <f aca="false">IFERROR(Q30/F30,0)</f>
        <v>0</v>
      </c>
      <c r="S30" s="10" t="n">
        <f aca="false">IFERROR(F30/G30,0)</f>
        <v>0</v>
      </c>
      <c r="T30" s="8"/>
      <c r="U30" s="11" t="n">
        <f aca="false">G30-T30</f>
        <v>0</v>
      </c>
      <c r="V30" s="5"/>
    </row>
    <row r="31" customFormat="false" ht="15" hidden="false" customHeight="false" outlineLevel="0" collapsed="false">
      <c r="A31" s="4"/>
      <c r="B31" s="4"/>
      <c r="C31" s="4"/>
      <c r="D31" s="4"/>
      <c r="E31" s="4"/>
      <c r="F31" s="5"/>
      <c r="G31" s="8"/>
      <c r="H31" s="5"/>
      <c r="I31" s="5"/>
      <c r="J31" s="5"/>
      <c r="K31" s="5"/>
      <c r="L31" s="10" t="n">
        <f aca="false">SUM(H31:K31)</f>
        <v>0</v>
      </c>
      <c r="M31" s="10" t="n">
        <f aca="false">F31-L31</f>
        <v>0</v>
      </c>
      <c r="N31" s="12" t="n">
        <f aca="false">IFERROR(M31/F31,0)</f>
        <v>0</v>
      </c>
      <c r="O31" s="9" t="n">
        <f aca="false">G31*IFERROR('Setup &amp; Instructions'!$B$7/'Setup &amp; Instructions'!$B$8,0)</f>
        <v>0</v>
      </c>
      <c r="P31" s="10" t="n">
        <f aca="false">L31+O31</f>
        <v>0</v>
      </c>
      <c r="Q31" s="10" t="n">
        <f aca="false">F31-P31</f>
        <v>0</v>
      </c>
      <c r="R31" s="12" t="n">
        <f aca="false">IFERROR(Q31/F31,0)</f>
        <v>0</v>
      </c>
      <c r="S31" s="10" t="n">
        <f aca="false">IFERROR(F31/G31,0)</f>
        <v>0</v>
      </c>
      <c r="T31" s="8"/>
      <c r="U31" s="11" t="n">
        <f aca="false">G31-T31</f>
        <v>0</v>
      </c>
      <c r="V31" s="5"/>
    </row>
    <row r="32" customFormat="false" ht="15" hidden="false" customHeight="false" outlineLevel="0" collapsed="false">
      <c r="A32" s="4"/>
      <c r="B32" s="4"/>
      <c r="C32" s="4"/>
      <c r="D32" s="4"/>
      <c r="E32" s="4"/>
      <c r="F32" s="5"/>
      <c r="G32" s="8"/>
      <c r="H32" s="5"/>
      <c r="I32" s="5"/>
      <c r="J32" s="5"/>
      <c r="K32" s="5"/>
      <c r="L32" s="10" t="n">
        <f aca="false">SUM(H32:K32)</f>
        <v>0</v>
      </c>
      <c r="M32" s="10" t="n">
        <f aca="false">F32-L32</f>
        <v>0</v>
      </c>
      <c r="N32" s="12" t="n">
        <f aca="false">IFERROR(M32/F32,0)</f>
        <v>0</v>
      </c>
      <c r="O32" s="9" t="n">
        <f aca="false">G32*IFERROR('Setup &amp; Instructions'!$B$7/'Setup &amp; Instructions'!$B$8,0)</f>
        <v>0</v>
      </c>
      <c r="P32" s="10" t="n">
        <f aca="false">L32+O32</f>
        <v>0</v>
      </c>
      <c r="Q32" s="10" t="n">
        <f aca="false">F32-P32</f>
        <v>0</v>
      </c>
      <c r="R32" s="12" t="n">
        <f aca="false">IFERROR(Q32/F32,0)</f>
        <v>0</v>
      </c>
      <c r="S32" s="10" t="n">
        <f aca="false">IFERROR(F32/G32,0)</f>
        <v>0</v>
      </c>
      <c r="T32" s="8"/>
      <c r="U32" s="11" t="n">
        <f aca="false">G32-T32</f>
        <v>0</v>
      </c>
      <c r="V32" s="5"/>
    </row>
    <row r="33" customFormat="false" ht="15" hidden="false" customHeight="false" outlineLevel="0" collapsed="false">
      <c r="A33" s="4"/>
      <c r="B33" s="4"/>
      <c r="C33" s="4"/>
      <c r="D33" s="4"/>
      <c r="E33" s="4"/>
      <c r="F33" s="5"/>
      <c r="G33" s="8"/>
      <c r="H33" s="5"/>
      <c r="I33" s="5"/>
      <c r="J33" s="5"/>
      <c r="K33" s="5"/>
      <c r="L33" s="10" t="n">
        <f aca="false">SUM(H33:K33)</f>
        <v>0</v>
      </c>
      <c r="M33" s="10" t="n">
        <f aca="false">F33-L33</f>
        <v>0</v>
      </c>
      <c r="N33" s="12" t="n">
        <f aca="false">IFERROR(M33/F33,0)</f>
        <v>0</v>
      </c>
      <c r="O33" s="9" t="n">
        <f aca="false">G33*IFERROR('Setup &amp; Instructions'!$B$7/'Setup &amp; Instructions'!$B$8,0)</f>
        <v>0</v>
      </c>
      <c r="P33" s="10" t="n">
        <f aca="false">L33+O33</f>
        <v>0</v>
      </c>
      <c r="Q33" s="10" t="n">
        <f aca="false">F33-P33</f>
        <v>0</v>
      </c>
      <c r="R33" s="12" t="n">
        <f aca="false">IFERROR(Q33/F33,0)</f>
        <v>0</v>
      </c>
      <c r="S33" s="10" t="n">
        <f aca="false">IFERROR(F33/G33,0)</f>
        <v>0</v>
      </c>
      <c r="T33" s="8"/>
      <c r="U33" s="11" t="n">
        <f aca="false">G33-T33</f>
        <v>0</v>
      </c>
      <c r="V33" s="5"/>
    </row>
    <row r="34" customFormat="false" ht="15" hidden="false" customHeight="false" outlineLevel="0" collapsed="false">
      <c r="A34" s="4"/>
      <c r="B34" s="4"/>
      <c r="C34" s="4"/>
      <c r="D34" s="4"/>
      <c r="E34" s="4"/>
      <c r="F34" s="5"/>
      <c r="G34" s="8"/>
      <c r="H34" s="5"/>
      <c r="I34" s="5"/>
      <c r="J34" s="5"/>
      <c r="K34" s="5"/>
      <c r="L34" s="10" t="n">
        <f aca="false">SUM(H34:K34)</f>
        <v>0</v>
      </c>
      <c r="M34" s="10" t="n">
        <f aca="false">F34-L34</f>
        <v>0</v>
      </c>
      <c r="N34" s="12" t="n">
        <f aca="false">IFERROR(M34/F34,0)</f>
        <v>0</v>
      </c>
      <c r="O34" s="9" t="n">
        <f aca="false">G34*IFERROR('Setup &amp; Instructions'!$B$7/'Setup &amp; Instructions'!$B$8,0)</f>
        <v>0</v>
      </c>
      <c r="P34" s="10" t="n">
        <f aca="false">L34+O34</f>
        <v>0</v>
      </c>
      <c r="Q34" s="10" t="n">
        <f aca="false">F34-P34</f>
        <v>0</v>
      </c>
      <c r="R34" s="12" t="n">
        <f aca="false">IFERROR(Q34/F34,0)</f>
        <v>0</v>
      </c>
      <c r="S34" s="10" t="n">
        <f aca="false">IFERROR(F34/G34,0)</f>
        <v>0</v>
      </c>
      <c r="T34" s="8"/>
      <c r="U34" s="11" t="n">
        <f aca="false">G34-T34</f>
        <v>0</v>
      </c>
      <c r="V34" s="5"/>
    </row>
    <row r="35" customFormat="false" ht="15" hidden="false" customHeight="false" outlineLevel="0" collapsed="false">
      <c r="A35" s="4"/>
      <c r="B35" s="4"/>
      <c r="C35" s="4"/>
      <c r="D35" s="4"/>
      <c r="E35" s="4"/>
      <c r="F35" s="5"/>
      <c r="G35" s="8"/>
      <c r="H35" s="5"/>
      <c r="I35" s="5"/>
      <c r="J35" s="5"/>
      <c r="K35" s="5"/>
      <c r="L35" s="10" t="n">
        <f aca="false">SUM(H35:K35)</f>
        <v>0</v>
      </c>
      <c r="M35" s="10" t="n">
        <f aca="false">F35-L35</f>
        <v>0</v>
      </c>
      <c r="N35" s="12" t="n">
        <f aca="false">IFERROR(M35/F35,0)</f>
        <v>0</v>
      </c>
      <c r="O35" s="9" t="n">
        <f aca="false">G35*IFERROR('Setup &amp; Instructions'!$B$7/'Setup &amp; Instructions'!$B$8,0)</f>
        <v>0</v>
      </c>
      <c r="P35" s="10" t="n">
        <f aca="false">L35+O35</f>
        <v>0</v>
      </c>
      <c r="Q35" s="10" t="n">
        <f aca="false">F35-P35</f>
        <v>0</v>
      </c>
      <c r="R35" s="12" t="n">
        <f aca="false">IFERROR(Q35/F35,0)</f>
        <v>0</v>
      </c>
      <c r="S35" s="10" t="n">
        <f aca="false">IFERROR(F35/G35,0)</f>
        <v>0</v>
      </c>
      <c r="T35" s="8"/>
      <c r="U35" s="11" t="n">
        <f aca="false">G35-T35</f>
        <v>0</v>
      </c>
      <c r="V35" s="5"/>
    </row>
    <row r="36" customFormat="false" ht="15" hidden="false" customHeight="false" outlineLevel="0" collapsed="false">
      <c r="A36" s="4"/>
      <c r="B36" s="4"/>
      <c r="C36" s="4"/>
      <c r="D36" s="4"/>
      <c r="E36" s="4"/>
      <c r="F36" s="5"/>
      <c r="G36" s="8"/>
      <c r="H36" s="5"/>
      <c r="I36" s="5"/>
      <c r="J36" s="5"/>
      <c r="K36" s="5"/>
      <c r="L36" s="10" t="n">
        <f aca="false">SUM(H36:K36)</f>
        <v>0</v>
      </c>
      <c r="M36" s="10" t="n">
        <f aca="false">F36-L36</f>
        <v>0</v>
      </c>
      <c r="N36" s="12" t="n">
        <f aca="false">IFERROR(M36/F36,0)</f>
        <v>0</v>
      </c>
      <c r="O36" s="9" t="n">
        <f aca="false">G36*IFERROR('Setup &amp; Instructions'!$B$7/'Setup &amp; Instructions'!$B$8,0)</f>
        <v>0</v>
      </c>
      <c r="P36" s="10" t="n">
        <f aca="false">L36+O36</f>
        <v>0</v>
      </c>
      <c r="Q36" s="10" t="n">
        <f aca="false">F36-P36</f>
        <v>0</v>
      </c>
      <c r="R36" s="12" t="n">
        <f aca="false">IFERROR(Q36/F36,0)</f>
        <v>0</v>
      </c>
      <c r="S36" s="10" t="n">
        <f aca="false">IFERROR(F36/G36,0)</f>
        <v>0</v>
      </c>
      <c r="T36" s="8"/>
      <c r="U36" s="11" t="n">
        <f aca="false">G36-T36</f>
        <v>0</v>
      </c>
      <c r="V36" s="5"/>
    </row>
    <row r="37" customFormat="false" ht="15" hidden="false" customHeight="false" outlineLevel="0" collapsed="false">
      <c r="A37" s="4"/>
      <c r="B37" s="4"/>
      <c r="C37" s="4"/>
      <c r="D37" s="4"/>
      <c r="E37" s="4"/>
      <c r="F37" s="5"/>
      <c r="G37" s="8"/>
      <c r="H37" s="5"/>
      <c r="I37" s="5"/>
      <c r="J37" s="5"/>
      <c r="K37" s="5"/>
      <c r="L37" s="10" t="n">
        <f aca="false">SUM(H37:K37)</f>
        <v>0</v>
      </c>
      <c r="M37" s="10" t="n">
        <f aca="false">F37-L37</f>
        <v>0</v>
      </c>
      <c r="N37" s="12" t="n">
        <f aca="false">IFERROR(M37/F37,0)</f>
        <v>0</v>
      </c>
      <c r="O37" s="9" t="n">
        <f aca="false">G37*IFERROR('Setup &amp; Instructions'!$B$7/'Setup &amp; Instructions'!$B$8,0)</f>
        <v>0</v>
      </c>
      <c r="P37" s="10" t="n">
        <f aca="false">L37+O37</f>
        <v>0</v>
      </c>
      <c r="Q37" s="10" t="n">
        <f aca="false">F37-P37</f>
        <v>0</v>
      </c>
      <c r="R37" s="12" t="n">
        <f aca="false">IFERROR(Q37/F37,0)</f>
        <v>0</v>
      </c>
      <c r="S37" s="10" t="n">
        <f aca="false">IFERROR(F37/G37,0)</f>
        <v>0</v>
      </c>
      <c r="T37" s="8"/>
      <c r="U37" s="11" t="n">
        <f aca="false">G37-T37</f>
        <v>0</v>
      </c>
      <c r="V37" s="5"/>
    </row>
    <row r="38" customFormat="false" ht="15" hidden="false" customHeight="false" outlineLevel="0" collapsed="false">
      <c r="A38" s="4"/>
      <c r="B38" s="4"/>
      <c r="C38" s="4"/>
      <c r="D38" s="4"/>
      <c r="E38" s="4"/>
      <c r="F38" s="5"/>
      <c r="G38" s="8"/>
      <c r="H38" s="5"/>
      <c r="I38" s="5"/>
      <c r="J38" s="5"/>
      <c r="K38" s="5"/>
      <c r="L38" s="10" t="n">
        <f aca="false">SUM(H38:K38)</f>
        <v>0</v>
      </c>
      <c r="M38" s="10" t="n">
        <f aca="false">F38-L38</f>
        <v>0</v>
      </c>
      <c r="N38" s="12" t="n">
        <f aca="false">IFERROR(M38/F38,0)</f>
        <v>0</v>
      </c>
      <c r="O38" s="9" t="n">
        <f aca="false">G38*IFERROR('Setup &amp; Instructions'!$B$7/'Setup &amp; Instructions'!$B$8,0)</f>
        <v>0</v>
      </c>
      <c r="P38" s="10" t="n">
        <f aca="false">L38+O38</f>
        <v>0</v>
      </c>
      <c r="Q38" s="10" t="n">
        <f aca="false">F38-P38</f>
        <v>0</v>
      </c>
      <c r="R38" s="12" t="n">
        <f aca="false">IFERROR(Q38/F38,0)</f>
        <v>0</v>
      </c>
      <c r="S38" s="10" t="n">
        <f aca="false">IFERROR(F38/G38,0)</f>
        <v>0</v>
      </c>
      <c r="T38" s="8"/>
      <c r="U38" s="11" t="n">
        <f aca="false">G38-T38</f>
        <v>0</v>
      </c>
      <c r="V38" s="5"/>
    </row>
    <row r="39" customFormat="false" ht="15" hidden="false" customHeight="false" outlineLevel="0" collapsed="false">
      <c r="A39" s="4"/>
      <c r="B39" s="4"/>
      <c r="C39" s="4"/>
      <c r="D39" s="4"/>
      <c r="E39" s="4"/>
      <c r="F39" s="5"/>
      <c r="G39" s="8"/>
      <c r="H39" s="5"/>
      <c r="I39" s="5"/>
      <c r="J39" s="5"/>
      <c r="K39" s="5"/>
      <c r="L39" s="10" t="n">
        <f aca="false">SUM(H39:K39)</f>
        <v>0</v>
      </c>
      <c r="M39" s="10" t="n">
        <f aca="false">F39-L39</f>
        <v>0</v>
      </c>
      <c r="N39" s="12" t="n">
        <f aca="false">IFERROR(M39/F39,0)</f>
        <v>0</v>
      </c>
      <c r="O39" s="9" t="n">
        <f aca="false">G39*IFERROR('Setup &amp; Instructions'!$B$7/'Setup &amp; Instructions'!$B$8,0)</f>
        <v>0</v>
      </c>
      <c r="P39" s="10" t="n">
        <f aca="false">L39+O39</f>
        <v>0</v>
      </c>
      <c r="Q39" s="10" t="n">
        <f aca="false">F39-P39</f>
        <v>0</v>
      </c>
      <c r="R39" s="12" t="n">
        <f aca="false">IFERROR(Q39/F39,0)</f>
        <v>0</v>
      </c>
      <c r="S39" s="10" t="n">
        <f aca="false">IFERROR(F39/G39,0)</f>
        <v>0</v>
      </c>
      <c r="T39" s="8"/>
      <c r="U39" s="11" t="n">
        <f aca="false">G39-T39</f>
        <v>0</v>
      </c>
      <c r="V39" s="5"/>
    </row>
    <row r="40" customFormat="false" ht="15" hidden="false" customHeight="false" outlineLevel="0" collapsed="false">
      <c r="A40" s="4"/>
      <c r="B40" s="4"/>
      <c r="C40" s="4"/>
      <c r="D40" s="4"/>
      <c r="E40" s="4"/>
      <c r="F40" s="5"/>
      <c r="G40" s="8"/>
      <c r="H40" s="5"/>
      <c r="I40" s="5"/>
      <c r="J40" s="5"/>
      <c r="K40" s="5"/>
      <c r="L40" s="10" t="n">
        <f aca="false">SUM(H40:K40)</f>
        <v>0</v>
      </c>
      <c r="M40" s="10" t="n">
        <f aca="false">F40-L40</f>
        <v>0</v>
      </c>
      <c r="N40" s="12" t="n">
        <f aca="false">IFERROR(M40/F40,0)</f>
        <v>0</v>
      </c>
      <c r="O40" s="9" t="n">
        <f aca="false">G40*IFERROR('Setup &amp; Instructions'!$B$7/'Setup &amp; Instructions'!$B$8,0)</f>
        <v>0</v>
      </c>
      <c r="P40" s="10" t="n">
        <f aca="false">L40+O40</f>
        <v>0</v>
      </c>
      <c r="Q40" s="10" t="n">
        <f aca="false">F40-P40</f>
        <v>0</v>
      </c>
      <c r="R40" s="12" t="n">
        <f aca="false">IFERROR(Q40/F40,0)</f>
        <v>0</v>
      </c>
      <c r="S40" s="10" t="n">
        <f aca="false">IFERROR(F40/G40,0)</f>
        <v>0</v>
      </c>
      <c r="T40" s="8"/>
      <c r="U40" s="11" t="n">
        <f aca="false">G40-T40</f>
        <v>0</v>
      </c>
      <c r="V40" s="5"/>
    </row>
    <row r="41" customFormat="false" ht="15" hidden="false" customHeight="false" outlineLevel="0" collapsed="false">
      <c r="A41" s="4"/>
      <c r="B41" s="4"/>
      <c r="C41" s="4"/>
      <c r="D41" s="4"/>
      <c r="E41" s="4"/>
      <c r="F41" s="5"/>
      <c r="G41" s="8"/>
      <c r="H41" s="5"/>
      <c r="I41" s="5"/>
      <c r="J41" s="5"/>
      <c r="K41" s="5"/>
      <c r="L41" s="10" t="n">
        <f aca="false">SUM(H41:K41)</f>
        <v>0</v>
      </c>
      <c r="M41" s="10" t="n">
        <f aca="false">F41-L41</f>
        <v>0</v>
      </c>
      <c r="N41" s="12" t="n">
        <f aca="false">IFERROR(M41/F41,0)</f>
        <v>0</v>
      </c>
      <c r="O41" s="9" t="n">
        <f aca="false">G41*IFERROR('Setup &amp; Instructions'!$B$7/'Setup &amp; Instructions'!$B$8,0)</f>
        <v>0</v>
      </c>
      <c r="P41" s="10" t="n">
        <f aca="false">L41+O41</f>
        <v>0</v>
      </c>
      <c r="Q41" s="10" t="n">
        <f aca="false">F41-P41</f>
        <v>0</v>
      </c>
      <c r="R41" s="12" t="n">
        <f aca="false">IFERROR(Q41/F41,0)</f>
        <v>0</v>
      </c>
      <c r="S41" s="10" t="n">
        <f aca="false">IFERROR(F41/G41,0)</f>
        <v>0</v>
      </c>
      <c r="T41" s="8"/>
      <c r="U41" s="11" t="n">
        <f aca="false">G41-T41</f>
        <v>0</v>
      </c>
      <c r="V41" s="5"/>
    </row>
    <row r="42" customFormat="false" ht="15" hidden="false" customHeight="false" outlineLevel="0" collapsed="false">
      <c r="A42" s="4"/>
      <c r="B42" s="4"/>
      <c r="C42" s="4"/>
      <c r="D42" s="4"/>
      <c r="E42" s="4"/>
      <c r="F42" s="5"/>
      <c r="G42" s="8"/>
      <c r="H42" s="5"/>
      <c r="I42" s="5"/>
      <c r="J42" s="5"/>
      <c r="K42" s="5"/>
      <c r="L42" s="10" t="n">
        <f aca="false">SUM(H42:K42)</f>
        <v>0</v>
      </c>
      <c r="M42" s="10" t="n">
        <f aca="false">F42-L42</f>
        <v>0</v>
      </c>
      <c r="N42" s="12" t="n">
        <f aca="false">IFERROR(M42/F42,0)</f>
        <v>0</v>
      </c>
      <c r="O42" s="9" t="n">
        <f aca="false">G42*IFERROR('Setup &amp; Instructions'!$B$7/'Setup &amp; Instructions'!$B$8,0)</f>
        <v>0</v>
      </c>
      <c r="P42" s="10" t="n">
        <f aca="false">L42+O42</f>
        <v>0</v>
      </c>
      <c r="Q42" s="10" t="n">
        <f aca="false">F42-P42</f>
        <v>0</v>
      </c>
      <c r="R42" s="12" t="n">
        <f aca="false">IFERROR(Q42/F42,0)</f>
        <v>0</v>
      </c>
      <c r="S42" s="10" t="n">
        <f aca="false">IFERROR(F42/G42,0)</f>
        <v>0</v>
      </c>
      <c r="T42" s="8"/>
      <c r="U42" s="11" t="n">
        <f aca="false">G42-T42</f>
        <v>0</v>
      </c>
      <c r="V42" s="5"/>
    </row>
    <row r="43" customFormat="false" ht="15" hidden="false" customHeight="false" outlineLevel="0" collapsed="false">
      <c r="A43" s="4"/>
      <c r="B43" s="4"/>
      <c r="C43" s="4"/>
      <c r="D43" s="4"/>
      <c r="E43" s="4"/>
      <c r="F43" s="5"/>
      <c r="G43" s="8"/>
      <c r="H43" s="5"/>
      <c r="I43" s="5"/>
      <c r="J43" s="5"/>
      <c r="K43" s="5"/>
      <c r="L43" s="10" t="n">
        <f aca="false">SUM(H43:K43)</f>
        <v>0</v>
      </c>
      <c r="M43" s="10" t="n">
        <f aca="false">F43-L43</f>
        <v>0</v>
      </c>
      <c r="N43" s="12" t="n">
        <f aca="false">IFERROR(M43/F43,0)</f>
        <v>0</v>
      </c>
      <c r="O43" s="9" t="n">
        <f aca="false">G43*IFERROR('Setup &amp; Instructions'!$B$7/'Setup &amp; Instructions'!$B$8,0)</f>
        <v>0</v>
      </c>
      <c r="P43" s="10" t="n">
        <f aca="false">L43+O43</f>
        <v>0</v>
      </c>
      <c r="Q43" s="10" t="n">
        <f aca="false">F43-P43</f>
        <v>0</v>
      </c>
      <c r="R43" s="12" t="n">
        <f aca="false">IFERROR(Q43/F43,0)</f>
        <v>0</v>
      </c>
      <c r="S43" s="10" t="n">
        <f aca="false">IFERROR(F43/G43,0)</f>
        <v>0</v>
      </c>
      <c r="T43" s="8"/>
      <c r="U43" s="11" t="n">
        <f aca="false">G43-T43</f>
        <v>0</v>
      </c>
      <c r="V43" s="5"/>
    </row>
    <row r="44" customFormat="false" ht="15" hidden="false" customHeight="false" outlineLevel="0" collapsed="false">
      <c r="A44" s="4"/>
      <c r="B44" s="4"/>
      <c r="C44" s="4"/>
      <c r="D44" s="4"/>
      <c r="E44" s="4"/>
      <c r="F44" s="5"/>
      <c r="G44" s="8"/>
      <c r="H44" s="5"/>
      <c r="I44" s="5"/>
      <c r="J44" s="5"/>
      <c r="K44" s="5"/>
      <c r="L44" s="10" t="n">
        <f aca="false">SUM(H44:K44)</f>
        <v>0</v>
      </c>
      <c r="M44" s="10" t="n">
        <f aca="false">F44-L44</f>
        <v>0</v>
      </c>
      <c r="N44" s="12" t="n">
        <f aca="false">IFERROR(M44/F44,0)</f>
        <v>0</v>
      </c>
      <c r="O44" s="9" t="n">
        <f aca="false">G44*IFERROR('Setup &amp; Instructions'!$B$7/'Setup &amp; Instructions'!$B$8,0)</f>
        <v>0</v>
      </c>
      <c r="P44" s="10" t="n">
        <f aca="false">L44+O44</f>
        <v>0</v>
      </c>
      <c r="Q44" s="10" t="n">
        <f aca="false">F44-P44</f>
        <v>0</v>
      </c>
      <c r="R44" s="12" t="n">
        <f aca="false">IFERROR(Q44/F44,0)</f>
        <v>0</v>
      </c>
      <c r="S44" s="10" t="n">
        <f aca="false">IFERROR(F44/G44,0)</f>
        <v>0</v>
      </c>
      <c r="T44" s="8"/>
      <c r="U44" s="11" t="n">
        <f aca="false">G44-T44</f>
        <v>0</v>
      </c>
      <c r="V44" s="5"/>
    </row>
    <row r="45" customFormat="false" ht="15" hidden="false" customHeight="false" outlineLevel="0" collapsed="false">
      <c r="A45" s="4"/>
      <c r="B45" s="4"/>
      <c r="C45" s="4"/>
      <c r="D45" s="4"/>
      <c r="E45" s="4"/>
      <c r="F45" s="5"/>
      <c r="G45" s="8"/>
      <c r="H45" s="5"/>
      <c r="I45" s="5"/>
      <c r="J45" s="5"/>
      <c r="K45" s="5"/>
      <c r="L45" s="10" t="n">
        <f aca="false">SUM(H45:K45)</f>
        <v>0</v>
      </c>
      <c r="M45" s="10" t="n">
        <f aca="false">F45-L45</f>
        <v>0</v>
      </c>
      <c r="N45" s="12" t="n">
        <f aca="false">IFERROR(M45/F45,0)</f>
        <v>0</v>
      </c>
      <c r="O45" s="9" t="n">
        <f aca="false">G45*IFERROR('Setup &amp; Instructions'!$B$7/'Setup &amp; Instructions'!$B$8,0)</f>
        <v>0</v>
      </c>
      <c r="P45" s="10" t="n">
        <f aca="false">L45+O45</f>
        <v>0</v>
      </c>
      <c r="Q45" s="10" t="n">
        <f aca="false">F45-P45</f>
        <v>0</v>
      </c>
      <c r="R45" s="12" t="n">
        <f aca="false">IFERROR(Q45/F45,0)</f>
        <v>0</v>
      </c>
      <c r="S45" s="10" t="n">
        <f aca="false">IFERROR(F45/G45,0)</f>
        <v>0</v>
      </c>
      <c r="T45" s="8"/>
      <c r="U45" s="11" t="n">
        <f aca="false">G45-T45</f>
        <v>0</v>
      </c>
      <c r="V45" s="5"/>
    </row>
    <row r="46" customFormat="false" ht="15" hidden="false" customHeight="false" outlineLevel="0" collapsed="false">
      <c r="A46" s="4"/>
      <c r="B46" s="4"/>
      <c r="C46" s="4"/>
      <c r="D46" s="4"/>
      <c r="E46" s="4"/>
      <c r="F46" s="5"/>
      <c r="G46" s="8"/>
      <c r="H46" s="5"/>
      <c r="I46" s="5"/>
      <c r="J46" s="5"/>
      <c r="K46" s="5"/>
      <c r="L46" s="10" t="n">
        <f aca="false">SUM(H46:K46)</f>
        <v>0</v>
      </c>
      <c r="M46" s="10" t="n">
        <f aca="false">F46-L46</f>
        <v>0</v>
      </c>
      <c r="N46" s="12" t="n">
        <f aca="false">IFERROR(M46/F46,0)</f>
        <v>0</v>
      </c>
      <c r="O46" s="9" t="n">
        <f aca="false">G46*IFERROR('Setup &amp; Instructions'!$B$7/'Setup &amp; Instructions'!$B$8,0)</f>
        <v>0</v>
      </c>
      <c r="P46" s="10" t="n">
        <f aca="false">L46+O46</f>
        <v>0</v>
      </c>
      <c r="Q46" s="10" t="n">
        <f aca="false">F46-P46</f>
        <v>0</v>
      </c>
      <c r="R46" s="12" t="n">
        <f aca="false">IFERROR(Q46/F46,0)</f>
        <v>0</v>
      </c>
      <c r="S46" s="10" t="n">
        <f aca="false">IFERROR(F46/G46,0)</f>
        <v>0</v>
      </c>
      <c r="T46" s="8"/>
      <c r="U46" s="11" t="n">
        <f aca="false">G46-T46</f>
        <v>0</v>
      </c>
      <c r="V46" s="5"/>
    </row>
    <row r="47" customFormat="false" ht="15" hidden="false" customHeight="false" outlineLevel="0" collapsed="false">
      <c r="A47" s="4"/>
      <c r="B47" s="4"/>
      <c r="C47" s="4"/>
      <c r="D47" s="4"/>
      <c r="E47" s="4"/>
      <c r="F47" s="5"/>
      <c r="G47" s="8"/>
      <c r="H47" s="5"/>
      <c r="I47" s="5"/>
      <c r="J47" s="5"/>
      <c r="K47" s="5"/>
      <c r="L47" s="10" t="n">
        <f aca="false">SUM(H47:K47)</f>
        <v>0</v>
      </c>
      <c r="M47" s="10" t="n">
        <f aca="false">F47-L47</f>
        <v>0</v>
      </c>
      <c r="N47" s="12" t="n">
        <f aca="false">IFERROR(M47/F47,0)</f>
        <v>0</v>
      </c>
      <c r="O47" s="9" t="n">
        <f aca="false">G47*IFERROR('Setup &amp; Instructions'!$B$7/'Setup &amp; Instructions'!$B$8,0)</f>
        <v>0</v>
      </c>
      <c r="P47" s="10" t="n">
        <f aca="false">L47+O47</f>
        <v>0</v>
      </c>
      <c r="Q47" s="10" t="n">
        <f aca="false">F47-P47</f>
        <v>0</v>
      </c>
      <c r="R47" s="12" t="n">
        <f aca="false">IFERROR(Q47/F47,0)</f>
        <v>0</v>
      </c>
      <c r="S47" s="10" t="n">
        <f aca="false">IFERROR(F47/G47,0)</f>
        <v>0</v>
      </c>
      <c r="T47" s="8"/>
      <c r="U47" s="11" t="n">
        <f aca="false">G47-T47</f>
        <v>0</v>
      </c>
      <c r="V47" s="5"/>
    </row>
    <row r="48" customFormat="false" ht="15" hidden="false" customHeight="false" outlineLevel="0" collapsed="false">
      <c r="A48" s="4"/>
      <c r="B48" s="4"/>
      <c r="C48" s="4"/>
      <c r="D48" s="4"/>
      <c r="E48" s="4"/>
      <c r="F48" s="5"/>
      <c r="G48" s="8"/>
      <c r="H48" s="5"/>
      <c r="I48" s="5"/>
      <c r="J48" s="5"/>
      <c r="K48" s="5"/>
      <c r="L48" s="10" t="n">
        <f aca="false">SUM(H48:K48)</f>
        <v>0</v>
      </c>
      <c r="M48" s="10" t="n">
        <f aca="false">F48-L48</f>
        <v>0</v>
      </c>
      <c r="N48" s="12" t="n">
        <f aca="false">IFERROR(M48/F48,0)</f>
        <v>0</v>
      </c>
      <c r="O48" s="9" t="n">
        <f aca="false">G48*IFERROR('Setup &amp; Instructions'!$B$7/'Setup &amp; Instructions'!$B$8,0)</f>
        <v>0</v>
      </c>
      <c r="P48" s="10" t="n">
        <f aca="false">L48+O48</f>
        <v>0</v>
      </c>
      <c r="Q48" s="10" t="n">
        <f aca="false">F48-P48</f>
        <v>0</v>
      </c>
      <c r="R48" s="12" t="n">
        <f aca="false">IFERROR(Q48/F48,0)</f>
        <v>0</v>
      </c>
      <c r="S48" s="10" t="n">
        <f aca="false">IFERROR(F48/G48,0)</f>
        <v>0</v>
      </c>
      <c r="T48" s="8"/>
      <c r="U48" s="11" t="n">
        <f aca="false">G48-T48</f>
        <v>0</v>
      </c>
      <c r="V48" s="5"/>
    </row>
    <row r="49" customFormat="false" ht="15" hidden="false" customHeight="false" outlineLevel="0" collapsed="false">
      <c r="A49" s="4"/>
      <c r="B49" s="4"/>
      <c r="C49" s="4"/>
      <c r="D49" s="4"/>
      <c r="E49" s="4"/>
      <c r="F49" s="5"/>
      <c r="G49" s="8"/>
      <c r="H49" s="5"/>
      <c r="I49" s="5"/>
      <c r="J49" s="5"/>
      <c r="K49" s="5"/>
      <c r="L49" s="10" t="n">
        <f aca="false">SUM(H49:K49)</f>
        <v>0</v>
      </c>
      <c r="M49" s="10" t="n">
        <f aca="false">F49-L49</f>
        <v>0</v>
      </c>
      <c r="N49" s="12" t="n">
        <f aca="false">IFERROR(M49/F49,0)</f>
        <v>0</v>
      </c>
      <c r="O49" s="9" t="n">
        <f aca="false">G49*IFERROR('Setup &amp; Instructions'!$B$7/'Setup &amp; Instructions'!$B$8,0)</f>
        <v>0</v>
      </c>
      <c r="P49" s="10" t="n">
        <f aca="false">L49+O49</f>
        <v>0</v>
      </c>
      <c r="Q49" s="10" t="n">
        <f aca="false">F49-P49</f>
        <v>0</v>
      </c>
      <c r="R49" s="12" t="n">
        <f aca="false">IFERROR(Q49/F49,0)</f>
        <v>0</v>
      </c>
      <c r="S49" s="10" t="n">
        <f aca="false">IFERROR(F49/G49,0)</f>
        <v>0</v>
      </c>
      <c r="T49" s="8"/>
      <c r="U49" s="11" t="n">
        <f aca="false">G49-T49</f>
        <v>0</v>
      </c>
      <c r="V49" s="5"/>
    </row>
    <row r="50" customFormat="false" ht="15" hidden="false" customHeight="false" outlineLevel="0" collapsed="false">
      <c r="A50" s="4"/>
      <c r="B50" s="4"/>
      <c r="C50" s="4"/>
      <c r="D50" s="4"/>
      <c r="E50" s="4"/>
      <c r="F50" s="5"/>
      <c r="G50" s="8"/>
      <c r="H50" s="5"/>
      <c r="I50" s="5"/>
      <c r="J50" s="5"/>
      <c r="K50" s="5"/>
      <c r="L50" s="10" t="n">
        <f aca="false">SUM(H50:K50)</f>
        <v>0</v>
      </c>
      <c r="M50" s="10" t="n">
        <f aca="false">F50-L50</f>
        <v>0</v>
      </c>
      <c r="N50" s="12" t="n">
        <f aca="false">IFERROR(M50/F50,0)</f>
        <v>0</v>
      </c>
      <c r="O50" s="9" t="n">
        <f aca="false">G50*IFERROR('Setup &amp; Instructions'!$B$7/'Setup &amp; Instructions'!$B$8,0)</f>
        <v>0</v>
      </c>
      <c r="P50" s="10" t="n">
        <f aca="false">L50+O50</f>
        <v>0</v>
      </c>
      <c r="Q50" s="10" t="n">
        <f aca="false">F50-P50</f>
        <v>0</v>
      </c>
      <c r="R50" s="12" t="n">
        <f aca="false">IFERROR(Q50/F50,0)</f>
        <v>0</v>
      </c>
      <c r="S50" s="10" t="n">
        <f aca="false">IFERROR(F50/G50,0)</f>
        <v>0</v>
      </c>
      <c r="T50" s="8"/>
      <c r="U50" s="11" t="n">
        <f aca="false">G50-T50</f>
        <v>0</v>
      </c>
      <c r="V50" s="5"/>
    </row>
    <row r="51" customFormat="false" ht="15" hidden="false" customHeight="false" outlineLevel="0" collapsed="false">
      <c r="A51" s="4"/>
      <c r="B51" s="4"/>
      <c r="C51" s="4"/>
      <c r="D51" s="4"/>
      <c r="E51" s="4"/>
      <c r="F51" s="5"/>
      <c r="G51" s="8"/>
      <c r="H51" s="5"/>
      <c r="I51" s="5"/>
      <c r="J51" s="5"/>
      <c r="K51" s="5"/>
      <c r="L51" s="10" t="n">
        <f aca="false">SUM(H51:K51)</f>
        <v>0</v>
      </c>
      <c r="M51" s="10" t="n">
        <f aca="false">F51-L51</f>
        <v>0</v>
      </c>
      <c r="N51" s="12" t="n">
        <f aca="false">IFERROR(M51/F51,0)</f>
        <v>0</v>
      </c>
      <c r="O51" s="9" t="n">
        <f aca="false">G51*IFERROR('Setup &amp; Instructions'!$B$7/'Setup &amp; Instructions'!$B$8,0)</f>
        <v>0</v>
      </c>
      <c r="P51" s="10" t="n">
        <f aca="false">L51+O51</f>
        <v>0</v>
      </c>
      <c r="Q51" s="10" t="n">
        <f aca="false">F51-P51</f>
        <v>0</v>
      </c>
      <c r="R51" s="12" t="n">
        <f aca="false">IFERROR(Q51/F51,0)</f>
        <v>0</v>
      </c>
      <c r="S51" s="10" t="n">
        <f aca="false">IFERROR(F51/G51,0)</f>
        <v>0</v>
      </c>
      <c r="T51" s="8"/>
      <c r="U51" s="11" t="n">
        <f aca="false">G51-T51</f>
        <v>0</v>
      </c>
      <c r="V51" s="5"/>
    </row>
    <row r="52" customFormat="false" ht="15" hidden="false" customHeight="false" outlineLevel="0" collapsed="false">
      <c r="A52" s="4"/>
      <c r="B52" s="4"/>
      <c r="C52" s="4"/>
      <c r="D52" s="4"/>
      <c r="E52" s="4"/>
      <c r="F52" s="5"/>
      <c r="G52" s="8"/>
      <c r="H52" s="5"/>
      <c r="I52" s="5"/>
      <c r="J52" s="5"/>
      <c r="K52" s="5"/>
      <c r="L52" s="10" t="n">
        <f aca="false">SUM(H52:K52)</f>
        <v>0</v>
      </c>
      <c r="M52" s="10" t="n">
        <f aca="false">F52-L52</f>
        <v>0</v>
      </c>
      <c r="N52" s="12" t="n">
        <f aca="false">IFERROR(M52/F52,0)</f>
        <v>0</v>
      </c>
      <c r="O52" s="9" t="n">
        <f aca="false">G52*IFERROR('Setup &amp; Instructions'!$B$7/'Setup &amp; Instructions'!$B$8,0)</f>
        <v>0</v>
      </c>
      <c r="P52" s="10" t="n">
        <f aca="false">L52+O52</f>
        <v>0</v>
      </c>
      <c r="Q52" s="10" t="n">
        <f aca="false">F52-P52</f>
        <v>0</v>
      </c>
      <c r="R52" s="12" t="n">
        <f aca="false">IFERROR(Q52/F52,0)</f>
        <v>0</v>
      </c>
      <c r="S52" s="10" t="n">
        <f aca="false">IFERROR(F52/G52,0)</f>
        <v>0</v>
      </c>
      <c r="T52" s="8"/>
      <c r="U52" s="11" t="n">
        <f aca="false">G52-T52</f>
        <v>0</v>
      </c>
      <c r="V52" s="5"/>
    </row>
    <row r="53" customFormat="false" ht="15" hidden="false" customHeight="false" outlineLevel="0" collapsed="false">
      <c r="A53" s="4"/>
      <c r="B53" s="4"/>
      <c r="C53" s="4"/>
      <c r="D53" s="4"/>
      <c r="E53" s="4"/>
      <c r="F53" s="5"/>
      <c r="G53" s="8"/>
      <c r="H53" s="5"/>
      <c r="I53" s="5"/>
      <c r="J53" s="5"/>
      <c r="K53" s="5"/>
      <c r="L53" s="10" t="n">
        <f aca="false">SUM(H53:K53)</f>
        <v>0</v>
      </c>
      <c r="M53" s="10" t="n">
        <f aca="false">F53-L53</f>
        <v>0</v>
      </c>
      <c r="N53" s="12" t="n">
        <f aca="false">IFERROR(M53/F53,0)</f>
        <v>0</v>
      </c>
      <c r="O53" s="9" t="n">
        <f aca="false">G53*IFERROR('Setup &amp; Instructions'!$B$7/'Setup &amp; Instructions'!$B$8,0)</f>
        <v>0</v>
      </c>
      <c r="P53" s="10" t="n">
        <f aca="false">L53+O53</f>
        <v>0</v>
      </c>
      <c r="Q53" s="10" t="n">
        <f aca="false">F53-P53</f>
        <v>0</v>
      </c>
      <c r="R53" s="12" t="n">
        <f aca="false">IFERROR(Q53/F53,0)</f>
        <v>0</v>
      </c>
      <c r="S53" s="10" t="n">
        <f aca="false">IFERROR(F53/G53,0)</f>
        <v>0</v>
      </c>
      <c r="T53" s="8"/>
      <c r="U53" s="11" t="n">
        <f aca="false">G53-T53</f>
        <v>0</v>
      </c>
      <c r="V53" s="5"/>
    </row>
    <row r="54" customFormat="false" ht="15" hidden="false" customHeight="false" outlineLevel="0" collapsed="false">
      <c r="A54" s="4"/>
      <c r="B54" s="4"/>
      <c r="C54" s="4"/>
      <c r="D54" s="4"/>
      <c r="E54" s="4"/>
      <c r="F54" s="5"/>
      <c r="G54" s="8"/>
      <c r="H54" s="5"/>
      <c r="I54" s="5"/>
      <c r="J54" s="5"/>
      <c r="K54" s="5"/>
      <c r="L54" s="10" t="n">
        <f aca="false">SUM(H54:K54)</f>
        <v>0</v>
      </c>
      <c r="M54" s="10" t="n">
        <f aca="false">F54-L54</f>
        <v>0</v>
      </c>
      <c r="N54" s="12" t="n">
        <f aca="false">IFERROR(M54/F54,0)</f>
        <v>0</v>
      </c>
      <c r="O54" s="9" t="n">
        <f aca="false">G54*IFERROR('Setup &amp; Instructions'!$B$7/'Setup &amp; Instructions'!$B$8,0)</f>
        <v>0</v>
      </c>
      <c r="P54" s="10" t="n">
        <f aca="false">L54+O54</f>
        <v>0</v>
      </c>
      <c r="Q54" s="10" t="n">
        <f aca="false">F54-P54</f>
        <v>0</v>
      </c>
      <c r="R54" s="12" t="n">
        <f aca="false">IFERROR(Q54/F54,0)</f>
        <v>0</v>
      </c>
      <c r="S54" s="10" t="n">
        <f aca="false">IFERROR(F54/G54,0)</f>
        <v>0</v>
      </c>
      <c r="T54" s="8"/>
      <c r="U54" s="11" t="n">
        <f aca="false">G54-T54</f>
        <v>0</v>
      </c>
      <c r="V54" s="5"/>
    </row>
    <row r="55" customFormat="false" ht="15" hidden="false" customHeight="false" outlineLevel="0" collapsed="false">
      <c r="A55" s="4"/>
      <c r="B55" s="4"/>
      <c r="C55" s="4"/>
      <c r="D55" s="4"/>
      <c r="E55" s="4"/>
      <c r="F55" s="5"/>
      <c r="G55" s="8"/>
      <c r="H55" s="5"/>
      <c r="I55" s="5"/>
      <c r="J55" s="5"/>
      <c r="K55" s="5"/>
      <c r="L55" s="10" t="n">
        <f aca="false">SUM(H55:K55)</f>
        <v>0</v>
      </c>
      <c r="M55" s="10" t="n">
        <f aca="false">F55-L55</f>
        <v>0</v>
      </c>
      <c r="N55" s="12" t="n">
        <f aca="false">IFERROR(M55/F55,0)</f>
        <v>0</v>
      </c>
      <c r="O55" s="9" t="n">
        <f aca="false">G55*IFERROR('Setup &amp; Instructions'!$B$7/'Setup &amp; Instructions'!$B$8,0)</f>
        <v>0</v>
      </c>
      <c r="P55" s="10" t="n">
        <f aca="false">L55+O55</f>
        <v>0</v>
      </c>
      <c r="Q55" s="10" t="n">
        <f aca="false">F55-P55</f>
        <v>0</v>
      </c>
      <c r="R55" s="12" t="n">
        <f aca="false">IFERROR(Q55/F55,0)</f>
        <v>0</v>
      </c>
      <c r="S55" s="10" t="n">
        <f aca="false">IFERROR(F55/G55,0)</f>
        <v>0</v>
      </c>
      <c r="T55" s="8"/>
      <c r="U55" s="11" t="n">
        <f aca="false">G55-T55</f>
        <v>0</v>
      </c>
      <c r="V55" s="5"/>
    </row>
    <row r="56" customFormat="false" ht="15" hidden="false" customHeight="false" outlineLevel="0" collapsed="false">
      <c r="A56" s="4"/>
      <c r="B56" s="4"/>
      <c r="C56" s="4"/>
      <c r="D56" s="4"/>
      <c r="E56" s="4"/>
      <c r="F56" s="5"/>
      <c r="G56" s="8"/>
      <c r="H56" s="5"/>
      <c r="I56" s="5"/>
      <c r="J56" s="5"/>
      <c r="K56" s="5"/>
      <c r="L56" s="10" t="n">
        <f aca="false">SUM(H56:K56)</f>
        <v>0</v>
      </c>
      <c r="M56" s="10" t="n">
        <f aca="false">F56-L56</f>
        <v>0</v>
      </c>
      <c r="N56" s="12" t="n">
        <f aca="false">IFERROR(M56/F56,0)</f>
        <v>0</v>
      </c>
      <c r="O56" s="9" t="n">
        <f aca="false">G56*IFERROR('Setup &amp; Instructions'!$B$7/'Setup &amp; Instructions'!$B$8,0)</f>
        <v>0</v>
      </c>
      <c r="P56" s="10" t="n">
        <f aca="false">L56+O56</f>
        <v>0</v>
      </c>
      <c r="Q56" s="10" t="n">
        <f aca="false">F56-P56</f>
        <v>0</v>
      </c>
      <c r="R56" s="12" t="n">
        <f aca="false">IFERROR(Q56/F56,0)</f>
        <v>0</v>
      </c>
      <c r="S56" s="10" t="n">
        <f aca="false">IFERROR(F56/G56,0)</f>
        <v>0</v>
      </c>
      <c r="T56" s="8"/>
      <c r="U56" s="11" t="n">
        <f aca="false">G56-T56</f>
        <v>0</v>
      </c>
      <c r="V56" s="5"/>
    </row>
    <row r="57" customFormat="false" ht="15" hidden="false" customHeight="false" outlineLevel="0" collapsed="false">
      <c r="A57" s="4"/>
      <c r="B57" s="4"/>
      <c r="C57" s="4"/>
      <c r="D57" s="4"/>
      <c r="E57" s="4"/>
      <c r="F57" s="5"/>
      <c r="G57" s="8"/>
      <c r="H57" s="5"/>
      <c r="I57" s="5"/>
      <c r="J57" s="5"/>
      <c r="K57" s="5"/>
      <c r="L57" s="10" t="n">
        <f aca="false">SUM(H57:K57)</f>
        <v>0</v>
      </c>
      <c r="M57" s="10" t="n">
        <f aca="false">F57-L57</f>
        <v>0</v>
      </c>
      <c r="N57" s="12" t="n">
        <f aca="false">IFERROR(M57/F57,0)</f>
        <v>0</v>
      </c>
      <c r="O57" s="9" t="n">
        <f aca="false">G57*IFERROR('Setup &amp; Instructions'!$B$7/'Setup &amp; Instructions'!$B$8,0)</f>
        <v>0</v>
      </c>
      <c r="P57" s="10" t="n">
        <f aca="false">L57+O57</f>
        <v>0</v>
      </c>
      <c r="Q57" s="10" t="n">
        <f aca="false">F57-P57</f>
        <v>0</v>
      </c>
      <c r="R57" s="12" t="n">
        <f aca="false">IFERROR(Q57/F57,0)</f>
        <v>0</v>
      </c>
      <c r="S57" s="10" t="n">
        <f aca="false">IFERROR(F57/G57,0)</f>
        <v>0</v>
      </c>
      <c r="T57" s="8"/>
      <c r="U57" s="11" t="n">
        <f aca="false">G57-T57</f>
        <v>0</v>
      </c>
      <c r="V57" s="5"/>
    </row>
    <row r="58" customFormat="false" ht="15" hidden="false" customHeight="false" outlineLevel="0" collapsed="false">
      <c r="A58" s="4"/>
      <c r="B58" s="4"/>
      <c r="C58" s="4"/>
      <c r="D58" s="4"/>
      <c r="E58" s="4"/>
      <c r="F58" s="5"/>
      <c r="G58" s="8"/>
      <c r="H58" s="5"/>
      <c r="I58" s="5"/>
      <c r="J58" s="5"/>
      <c r="K58" s="5"/>
      <c r="L58" s="10" t="n">
        <f aca="false">SUM(H58:K58)</f>
        <v>0</v>
      </c>
      <c r="M58" s="10" t="n">
        <f aca="false">F58-L58</f>
        <v>0</v>
      </c>
      <c r="N58" s="12" t="n">
        <f aca="false">IFERROR(M58/F58,0)</f>
        <v>0</v>
      </c>
      <c r="O58" s="9" t="n">
        <f aca="false">G58*IFERROR('Setup &amp; Instructions'!$B$7/'Setup &amp; Instructions'!$B$8,0)</f>
        <v>0</v>
      </c>
      <c r="P58" s="10" t="n">
        <f aca="false">L58+O58</f>
        <v>0</v>
      </c>
      <c r="Q58" s="10" t="n">
        <f aca="false">F58-P58</f>
        <v>0</v>
      </c>
      <c r="R58" s="12" t="n">
        <f aca="false">IFERROR(Q58/F58,0)</f>
        <v>0</v>
      </c>
      <c r="S58" s="10" t="n">
        <f aca="false">IFERROR(F58/G58,0)</f>
        <v>0</v>
      </c>
      <c r="T58" s="8"/>
      <c r="U58" s="11" t="n">
        <f aca="false">G58-T58</f>
        <v>0</v>
      </c>
      <c r="V58" s="5"/>
    </row>
    <row r="59" customFormat="false" ht="15" hidden="false" customHeight="false" outlineLevel="0" collapsed="false">
      <c r="A59" s="4"/>
      <c r="B59" s="4"/>
      <c r="C59" s="4"/>
      <c r="D59" s="4"/>
      <c r="E59" s="4"/>
      <c r="F59" s="5"/>
      <c r="G59" s="8"/>
      <c r="H59" s="5"/>
      <c r="I59" s="5"/>
      <c r="J59" s="5"/>
      <c r="K59" s="5"/>
      <c r="L59" s="10" t="n">
        <f aca="false">SUM(H59:K59)</f>
        <v>0</v>
      </c>
      <c r="M59" s="10" t="n">
        <f aca="false">F59-L59</f>
        <v>0</v>
      </c>
      <c r="N59" s="12" t="n">
        <f aca="false">IFERROR(M59/F59,0)</f>
        <v>0</v>
      </c>
      <c r="O59" s="9" t="n">
        <f aca="false">G59*IFERROR('Setup &amp; Instructions'!$B$7/'Setup &amp; Instructions'!$B$8,0)</f>
        <v>0</v>
      </c>
      <c r="P59" s="10" t="n">
        <f aca="false">L59+O59</f>
        <v>0</v>
      </c>
      <c r="Q59" s="10" t="n">
        <f aca="false">F59-P59</f>
        <v>0</v>
      </c>
      <c r="R59" s="12" t="n">
        <f aca="false">IFERROR(Q59/F59,0)</f>
        <v>0</v>
      </c>
      <c r="S59" s="10" t="n">
        <f aca="false">IFERROR(F59/G59,0)</f>
        <v>0</v>
      </c>
      <c r="T59" s="8"/>
      <c r="U59" s="11" t="n">
        <f aca="false">G59-T59</f>
        <v>0</v>
      </c>
      <c r="V59" s="5"/>
    </row>
    <row r="60" customFormat="false" ht="15" hidden="false" customHeight="false" outlineLevel="0" collapsed="false">
      <c r="A60" s="4"/>
      <c r="B60" s="4"/>
      <c r="C60" s="4"/>
      <c r="D60" s="4"/>
      <c r="E60" s="4"/>
      <c r="F60" s="5"/>
      <c r="G60" s="8"/>
      <c r="H60" s="5"/>
      <c r="I60" s="5"/>
      <c r="J60" s="5"/>
      <c r="K60" s="5"/>
      <c r="L60" s="10" t="n">
        <f aca="false">SUM(H60:K60)</f>
        <v>0</v>
      </c>
      <c r="M60" s="10" t="n">
        <f aca="false">F60-L60</f>
        <v>0</v>
      </c>
      <c r="N60" s="12" t="n">
        <f aca="false">IFERROR(M60/F60,0)</f>
        <v>0</v>
      </c>
      <c r="O60" s="9" t="n">
        <f aca="false">G60*IFERROR('Setup &amp; Instructions'!$B$7/'Setup &amp; Instructions'!$B$8,0)</f>
        <v>0</v>
      </c>
      <c r="P60" s="10" t="n">
        <f aca="false">L60+O60</f>
        <v>0</v>
      </c>
      <c r="Q60" s="10" t="n">
        <f aca="false">F60-P60</f>
        <v>0</v>
      </c>
      <c r="R60" s="12" t="n">
        <f aca="false">IFERROR(Q60/F60,0)</f>
        <v>0</v>
      </c>
      <c r="S60" s="10" t="n">
        <f aca="false">IFERROR(F60/G60,0)</f>
        <v>0</v>
      </c>
      <c r="T60" s="8"/>
      <c r="U60" s="11" t="n">
        <f aca="false">G60-T60</f>
        <v>0</v>
      </c>
      <c r="V60" s="5"/>
    </row>
    <row r="61" customFormat="false" ht="15" hidden="false" customHeight="false" outlineLevel="0" collapsed="false">
      <c r="A61" s="4"/>
      <c r="B61" s="4"/>
      <c r="C61" s="4"/>
      <c r="D61" s="4"/>
      <c r="E61" s="4"/>
      <c r="F61" s="5"/>
      <c r="G61" s="8"/>
      <c r="H61" s="5"/>
      <c r="I61" s="5"/>
      <c r="J61" s="5"/>
      <c r="K61" s="5"/>
      <c r="L61" s="10" t="n">
        <f aca="false">SUM(H61:K61)</f>
        <v>0</v>
      </c>
      <c r="M61" s="10" t="n">
        <f aca="false">F61-L61</f>
        <v>0</v>
      </c>
      <c r="N61" s="12" t="n">
        <f aca="false">IFERROR(M61/F61,0)</f>
        <v>0</v>
      </c>
      <c r="O61" s="9" t="n">
        <f aca="false">G61*IFERROR('Setup &amp; Instructions'!$B$7/'Setup &amp; Instructions'!$B$8,0)</f>
        <v>0</v>
      </c>
      <c r="P61" s="10" t="n">
        <f aca="false">L61+O61</f>
        <v>0</v>
      </c>
      <c r="Q61" s="10" t="n">
        <f aca="false">F61-P61</f>
        <v>0</v>
      </c>
      <c r="R61" s="12" t="n">
        <f aca="false">IFERROR(Q61/F61,0)</f>
        <v>0</v>
      </c>
      <c r="S61" s="10" t="n">
        <f aca="false">IFERROR(F61/G61,0)</f>
        <v>0</v>
      </c>
      <c r="T61" s="8"/>
      <c r="U61" s="11" t="n">
        <f aca="false">G61-T61</f>
        <v>0</v>
      </c>
      <c r="V61" s="5"/>
    </row>
    <row r="62" customFormat="false" ht="15" hidden="false" customHeight="false" outlineLevel="0" collapsed="false">
      <c r="A62" s="4"/>
      <c r="B62" s="4"/>
      <c r="C62" s="4"/>
      <c r="D62" s="4"/>
      <c r="E62" s="4"/>
      <c r="F62" s="5"/>
      <c r="G62" s="8"/>
      <c r="H62" s="5"/>
      <c r="I62" s="5"/>
      <c r="J62" s="5"/>
      <c r="K62" s="5"/>
      <c r="L62" s="10" t="n">
        <f aca="false">SUM(H62:K62)</f>
        <v>0</v>
      </c>
      <c r="M62" s="10" t="n">
        <f aca="false">F62-L62</f>
        <v>0</v>
      </c>
      <c r="N62" s="12" t="n">
        <f aca="false">IFERROR(M62/F62,0)</f>
        <v>0</v>
      </c>
      <c r="O62" s="9" t="n">
        <f aca="false">G62*IFERROR('Setup &amp; Instructions'!$B$7/'Setup &amp; Instructions'!$B$8,0)</f>
        <v>0</v>
      </c>
      <c r="P62" s="10" t="n">
        <f aca="false">L62+O62</f>
        <v>0</v>
      </c>
      <c r="Q62" s="10" t="n">
        <f aca="false">F62-P62</f>
        <v>0</v>
      </c>
      <c r="R62" s="12" t="n">
        <f aca="false">IFERROR(Q62/F62,0)</f>
        <v>0</v>
      </c>
      <c r="S62" s="10" t="n">
        <f aca="false">IFERROR(F62/G62,0)</f>
        <v>0</v>
      </c>
      <c r="T62" s="8"/>
      <c r="U62" s="11" t="n">
        <f aca="false">G62-T62</f>
        <v>0</v>
      </c>
      <c r="V62" s="5"/>
    </row>
    <row r="63" customFormat="false" ht="15" hidden="false" customHeight="false" outlineLevel="0" collapsed="false">
      <c r="A63" s="4"/>
      <c r="B63" s="4"/>
      <c r="C63" s="4"/>
      <c r="D63" s="4"/>
      <c r="E63" s="4"/>
      <c r="F63" s="5"/>
      <c r="G63" s="8"/>
      <c r="H63" s="5"/>
      <c r="I63" s="5"/>
      <c r="J63" s="5"/>
      <c r="K63" s="5"/>
      <c r="L63" s="10" t="n">
        <f aca="false">SUM(H63:K63)</f>
        <v>0</v>
      </c>
      <c r="M63" s="10" t="n">
        <f aca="false">F63-L63</f>
        <v>0</v>
      </c>
      <c r="N63" s="12" t="n">
        <f aca="false">IFERROR(M63/F63,0)</f>
        <v>0</v>
      </c>
      <c r="O63" s="9" t="n">
        <f aca="false">G63*IFERROR('Setup &amp; Instructions'!$B$7/'Setup &amp; Instructions'!$B$8,0)</f>
        <v>0</v>
      </c>
      <c r="P63" s="10" t="n">
        <f aca="false">L63+O63</f>
        <v>0</v>
      </c>
      <c r="Q63" s="10" t="n">
        <f aca="false">F63-P63</f>
        <v>0</v>
      </c>
      <c r="R63" s="12" t="n">
        <f aca="false">IFERROR(Q63/F63,0)</f>
        <v>0</v>
      </c>
      <c r="S63" s="10" t="n">
        <f aca="false">IFERROR(F63/G63,0)</f>
        <v>0</v>
      </c>
      <c r="T63" s="8"/>
      <c r="U63" s="11" t="n">
        <f aca="false">G63-T63</f>
        <v>0</v>
      </c>
      <c r="V63" s="5"/>
    </row>
    <row r="64" customFormat="false" ht="15" hidden="false" customHeight="false" outlineLevel="0" collapsed="false">
      <c r="A64" s="4"/>
      <c r="B64" s="4"/>
      <c r="C64" s="4"/>
      <c r="D64" s="4"/>
      <c r="E64" s="4"/>
      <c r="F64" s="5"/>
      <c r="G64" s="8"/>
      <c r="H64" s="5"/>
      <c r="I64" s="5"/>
      <c r="J64" s="5"/>
      <c r="K64" s="5"/>
      <c r="L64" s="10" t="n">
        <f aca="false">SUM(H64:K64)</f>
        <v>0</v>
      </c>
      <c r="M64" s="10" t="n">
        <f aca="false">F64-L64</f>
        <v>0</v>
      </c>
      <c r="N64" s="12" t="n">
        <f aca="false">IFERROR(M64/F64,0)</f>
        <v>0</v>
      </c>
      <c r="O64" s="9" t="n">
        <f aca="false">G64*IFERROR('Setup &amp; Instructions'!$B$7/'Setup &amp; Instructions'!$B$8,0)</f>
        <v>0</v>
      </c>
      <c r="P64" s="10" t="n">
        <f aca="false">L64+O64</f>
        <v>0</v>
      </c>
      <c r="Q64" s="10" t="n">
        <f aca="false">F64-P64</f>
        <v>0</v>
      </c>
      <c r="R64" s="12" t="n">
        <f aca="false">IFERROR(Q64/F64,0)</f>
        <v>0</v>
      </c>
      <c r="S64" s="10" t="n">
        <f aca="false">IFERROR(F64/G64,0)</f>
        <v>0</v>
      </c>
      <c r="T64" s="8"/>
      <c r="U64" s="11" t="n">
        <f aca="false">G64-T64</f>
        <v>0</v>
      </c>
      <c r="V64" s="5"/>
    </row>
    <row r="65" customFormat="false" ht="15" hidden="false" customHeight="false" outlineLevel="0" collapsed="false">
      <c r="A65" s="4"/>
      <c r="B65" s="4"/>
      <c r="C65" s="4"/>
      <c r="D65" s="4"/>
      <c r="E65" s="4"/>
      <c r="F65" s="5"/>
      <c r="G65" s="8"/>
      <c r="H65" s="5"/>
      <c r="I65" s="5"/>
      <c r="J65" s="5"/>
      <c r="K65" s="5"/>
      <c r="L65" s="10" t="n">
        <f aca="false">SUM(H65:K65)</f>
        <v>0</v>
      </c>
      <c r="M65" s="10" t="n">
        <f aca="false">F65-L65</f>
        <v>0</v>
      </c>
      <c r="N65" s="12" t="n">
        <f aca="false">IFERROR(M65/F65,0)</f>
        <v>0</v>
      </c>
      <c r="O65" s="9" t="n">
        <f aca="false">G65*IFERROR('Setup &amp; Instructions'!$B$7/'Setup &amp; Instructions'!$B$8,0)</f>
        <v>0</v>
      </c>
      <c r="P65" s="10" t="n">
        <f aca="false">L65+O65</f>
        <v>0</v>
      </c>
      <c r="Q65" s="10" t="n">
        <f aca="false">F65-P65</f>
        <v>0</v>
      </c>
      <c r="R65" s="12" t="n">
        <f aca="false">IFERROR(Q65/F65,0)</f>
        <v>0</v>
      </c>
      <c r="S65" s="10" t="n">
        <f aca="false">IFERROR(F65/G65,0)</f>
        <v>0</v>
      </c>
      <c r="T65" s="8"/>
      <c r="U65" s="11" t="n">
        <f aca="false">G65-T65</f>
        <v>0</v>
      </c>
      <c r="V65" s="5"/>
    </row>
    <row r="66" customFormat="false" ht="15" hidden="false" customHeight="false" outlineLevel="0" collapsed="false">
      <c r="A66" s="4"/>
      <c r="B66" s="4"/>
      <c r="C66" s="4"/>
      <c r="D66" s="4"/>
      <c r="E66" s="4"/>
      <c r="F66" s="5"/>
      <c r="G66" s="8"/>
      <c r="H66" s="5"/>
      <c r="I66" s="5"/>
      <c r="J66" s="5"/>
      <c r="K66" s="5"/>
      <c r="L66" s="10" t="n">
        <f aca="false">SUM(H66:K66)</f>
        <v>0</v>
      </c>
      <c r="M66" s="10" t="n">
        <f aca="false">F66-L66</f>
        <v>0</v>
      </c>
      <c r="N66" s="12" t="n">
        <f aca="false">IFERROR(M66/F66,0)</f>
        <v>0</v>
      </c>
      <c r="O66" s="9" t="n">
        <f aca="false">G66*IFERROR('Setup &amp; Instructions'!$B$7/'Setup &amp; Instructions'!$B$8,0)</f>
        <v>0</v>
      </c>
      <c r="P66" s="10" t="n">
        <f aca="false">L66+O66</f>
        <v>0</v>
      </c>
      <c r="Q66" s="10" t="n">
        <f aca="false">F66-P66</f>
        <v>0</v>
      </c>
      <c r="R66" s="12" t="n">
        <f aca="false">IFERROR(Q66/F66,0)</f>
        <v>0</v>
      </c>
      <c r="S66" s="10" t="n">
        <f aca="false">IFERROR(F66/G66,0)</f>
        <v>0</v>
      </c>
      <c r="T66" s="8"/>
      <c r="U66" s="11" t="n">
        <f aca="false">G66-T66</f>
        <v>0</v>
      </c>
      <c r="V66" s="5"/>
    </row>
    <row r="67" customFormat="false" ht="15" hidden="false" customHeight="false" outlineLevel="0" collapsed="false">
      <c r="A67" s="4"/>
      <c r="B67" s="4"/>
      <c r="C67" s="4"/>
      <c r="D67" s="4"/>
      <c r="E67" s="4"/>
      <c r="F67" s="5"/>
      <c r="G67" s="8"/>
      <c r="H67" s="5"/>
      <c r="I67" s="5"/>
      <c r="J67" s="5"/>
      <c r="K67" s="5"/>
      <c r="L67" s="10" t="n">
        <f aca="false">SUM(H67:K67)</f>
        <v>0</v>
      </c>
      <c r="M67" s="10" t="n">
        <f aca="false">F67-L67</f>
        <v>0</v>
      </c>
      <c r="N67" s="12" t="n">
        <f aca="false">IFERROR(M67/F67,0)</f>
        <v>0</v>
      </c>
      <c r="O67" s="9" t="n">
        <f aca="false">G67*IFERROR('Setup &amp; Instructions'!$B$7/'Setup &amp; Instructions'!$B$8,0)</f>
        <v>0</v>
      </c>
      <c r="P67" s="10" t="n">
        <f aca="false">L67+O67</f>
        <v>0</v>
      </c>
      <c r="Q67" s="10" t="n">
        <f aca="false">F67-P67</f>
        <v>0</v>
      </c>
      <c r="R67" s="12" t="n">
        <f aca="false">IFERROR(Q67/F67,0)</f>
        <v>0</v>
      </c>
      <c r="S67" s="10" t="n">
        <f aca="false">IFERROR(F67/G67,0)</f>
        <v>0</v>
      </c>
      <c r="T67" s="8"/>
      <c r="U67" s="11" t="n">
        <f aca="false">G67-T67</f>
        <v>0</v>
      </c>
      <c r="V67" s="5"/>
    </row>
    <row r="68" customFormat="false" ht="15" hidden="false" customHeight="false" outlineLevel="0" collapsed="false">
      <c r="A68" s="4"/>
      <c r="B68" s="4"/>
      <c r="C68" s="4"/>
      <c r="D68" s="4"/>
      <c r="E68" s="4"/>
      <c r="F68" s="5"/>
      <c r="G68" s="8"/>
      <c r="H68" s="5"/>
      <c r="I68" s="5"/>
      <c r="J68" s="5"/>
      <c r="K68" s="5"/>
      <c r="L68" s="10" t="n">
        <f aca="false">SUM(H68:K68)</f>
        <v>0</v>
      </c>
      <c r="M68" s="10" t="n">
        <f aca="false">F68-L68</f>
        <v>0</v>
      </c>
      <c r="N68" s="12" t="n">
        <f aca="false">IFERROR(M68/F68,0)</f>
        <v>0</v>
      </c>
      <c r="O68" s="9" t="n">
        <f aca="false">G68*IFERROR('Setup &amp; Instructions'!$B$7/'Setup &amp; Instructions'!$B$8,0)</f>
        <v>0</v>
      </c>
      <c r="P68" s="10" t="n">
        <f aca="false">L68+O68</f>
        <v>0</v>
      </c>
      <c r="Q68" s="10" t="n">
        <f aca="false">F68-P68</f>
        <v>0</v>
      </c>
      <c r="R68" s="12" t="n">
        <f aca="false">IFERROR(Q68/F68,0)</f>
        <v>0</v>
      </c>
      <c r="S68" s="10" t="n">
        <f aca="false">IFERROR(F68/G68,0)</f>
        <v>0</v>
      </c>
      <c r="T68" s="8"/>
      <c r="U68" s="11" t="n">
        <f aca="false">G68-T68</f>
        <v>0</v>
      </c>
      <c r="V68" s="5"/>
    </row>
    <row r="69" customFormat="false" ht="15" hidden="false" customHeight="false" outlineLevel="0" collapsed="false">
      <c r="A69" s="4"/>
      <c r="B69" s="4"/>
      <c r="C69" s="4"/>
      <c r="D69" s="4"/>
      <c r="E69" s="4"/>
      <c r="F69" s="5"/>
      <c r="G69" s="8"/>
      <c r="H69" s="5"/>
      <c r="I69" s="5"/>
      <c r="J69" s="5"/>
      <c r="K69" s="5"/>
      <c r="L69" s="10" t="n">
        <f aca="false">SUM(H69:K69)</f>
        <v>0</v>
      </c>
      <c r="M69" s="10" t="n">
        <f aca="false">F69-L69</f>
        <v>0</v>
      </c>
      <c r="N69" s="12" t="n">
        <f aca="false">IFERROR(M69/F69,0)</f>
        <v>0</v>
      </c>
      <c r="O69" s="9" t="n">
        <f aca="false">G69*IFERROR('Setup &amp; Instructions'!$B$7/'Setup &amp; Instructions'!$B$8,0)</f>
        <v>0</v>
      </c>
      <c r="P69" s="10" t="n">
        <f aca="false">L69+O69</f>
        <v>0</v>
      </c>
      <c r="Q69" s="10" t="n">
        <f aca="false">F69-P69</f>
        <v>0</v>
      </c>
      <c r="R69" s="12" t="n">
        <f aca="false">IFERROR(Q69/F69,0)</f>
        <v>0</v>
      </c>
      <c r="S69" s="10" t="n">
        <f aca="false">IFERROR(F69/G69,0)</f>
        <v>0</v>
      </c>
      <c r="T69" s="8"/>
      <c r="U69" s="11" t="n">
        <f aca="false">G69-T69</f>
        <v>0</v>
      </c>
      <c r="V69" s="5"/>
    </row>
    <row r="70" customFormat="false" ht="15" hidden="false" customHeight="false" outlineLevel="0" collapsed="false">
      <c r="A70" s="4"/>
      <c r="B70" s="4"/>
      <c r="C70" s="4"/>
      <c r="D70" s="4"/>
      <c r="E70" s="4"/>
      <c r="F70" s="5"/>
      <c r="G70" s="8"/>
      <c r="H70" s="5"/>
      <c r="I70" s="5"/>
      <c r="J70" s="5"/>
      <c r="K70" s="5"/>
      <c r="L70" s="10" t="n">
        <f aca="false">SUM(H70:K70)</f>
        <v>0</v>
      </c>
      <c r="M70" s="10" t="n">
        <f aca="false">F70-L70</f>
        <v>0</v>
      </c>
      <c r="N70" s="12" t="n">
        <f aca="false">IFERROR(M70/F70,0)</f>
        <v>0</v>
      </c>
      <c r="O70" s="9" t="n">
        <f aca="false">G70*IFERROR('Setup &amp; Instructions'!$B$7/'Setup &amp; Instructions'!$B$8,0)</f>
        <v>0</v>
      </c>
      <c r="P70" s="10" t="n">
        <f aca="false">L70+O70</f>
        <v>0</v>
      </c>
      <c r="Q70" s="10" t="n">
        <f aca="false">F70-P70</f>
        <v>0</v>
      </c>
      <c r="R70" s="12" t="n">
        <f aca="false">IFERROR(Q70/F70,0)</f>
        <v>0</v>
      </c>
      <c r="S70" s="10" t="n">
        <f aca="false">IFERROR(F70/G70,0)</f>
        <v>0</v>
      </c>
      <c r="T70" s="8"/>
      <c r="U70" s="11" t="n">
        <f aca="false">G70-T70</f>
        <v>0</v>
      </c>
      <c r="V70" s="5"/>
    </row>
    <row r="71" customFormat="false" ht="15" hidden="false" customHeight="false" outlineLevel="0" collapsed="false">
      <c r="A71" s="4"/>
      <c r="B71" s="4"/>
      <c r="C71" s="4"/>
      <c r="D71" s="4"/>
      <c r="E71" s="4"/>
      <c r="F71" s="5"/>
      <c r="G71" s="8"/>
      <c r="H71" s="5"/>
      <c r="I71" s="5"/>
      <c r="J71" s="5"/>
      <c r="K71" s="5"/>
      <c r="L71" s="10" t="n">
        <f aca="false">SUM(H71:K71)</f>
        <v>0</v>
      </c>
      <c r="M71" s="10" t="n">
        <f aca="false">F71-L71</f>
        <v>0</v>
      </c>
      <c r="N71" s="12" t="n">
        <f aca="false">IFERROR(M71/F71,0)</f>
        <v>0</v>
      </c>
      <c r="O71" s="9" t="n">
        <f aca="false">G71*IFERROR('Setup &amp; Instructions'!$B$7/'Setup &amp; Instructions'!$B$8,0)</f>
        <v>0</v>
      </c>
      <c r="P71" s="10" t="n">
        <f aca="false">L71+O71</f>
        <v>0</v>
      </c>
      <c r="Q71" s="10" t="n">
        <f aca="false">F71-P71</f>
        <v>0</v>
      </c>
      <c r="R71" s="12" t="n">
        <f aca="false">IFERROR(Q71/F71,0)</f>
        <v>0</v>
      </c>
      <c r="S71" s="10" t="n">
        <f aca="false">IFERROR(F71/G71,0)</f>
        <v>0</v>
      </c>
      <c r="T71" s="8"/>
      <c r="U71" s="11" t="n">
        <f aca="false">G71-T71</f>
        <v>0</v>
      </c>
      <c r="V71" s="5"/>
    </row>
    <row r="72" customFormat="false" ht="15" hidden="false" customHeight="false" outlineLevel="0" collapsed="false">
      <c r="A72" s="4"/>
      <c r="B72" s="4"/>
      <c r="C72" s="4"/>
      <c r="D72" s="4"/>
      <c r="E72" s="4"/>
      <c r="F72" s="5"/>
      <c r="G72" s="8"/>
      <c r="H72" s="5"/>
      <c r="I72" s="5"/>
      <c r="J72" s="5"/>
      <c r="K72" s="5"/>
      <c r="L72" s="10" t="n">
        <f aca="false">SUM(H72:K72)</f>
        <v>0</v>
      </c>
      <c r="M72" s="10" t="n">
        <f aca="false">F72-L72</f>
        <v>0</v>
      </c>
      <c r="N72" s="12" t="n">
        <f aca="false">IFERROR(M72/F72,0)</f>
        <v>0</v>
      </c>
      <c r="O72" s="9" t="n">
        <f aca="false">G72*IFERROR('Setup &amp; Instructions'!$B$7/'Setup &amp; Instructions'!$B$8,0)</f>
        <v>0</v>
      </c>
      <c r="P72" s="10" t="n">
        <f aca="false">L72+O72</f>
        <v>0</v>
      </c>
      <c r="Q72" s="10" t="n">
        <f aca="false">F72-P72</f>
        <v>0</v>
      </c>
      <c r="R72" s="12" t="n">
        <f aca="false">IFERROR(Q72/F72,0)</f>
        <v>0</v>
      </c>
      <c r="S72" s="10" t="n">
        <f aca="false">IFERROR(F72/G72,0)</f>
        <v>0</v>
      </c>
      <c r="T72" s="8"/>
      <c r="U72" s="11" t="n">
        <f aca="false">G72-T72</f>
        <v>0</v>
      </c>
      <c r="V72" s="5"/>
    </row>
    <row r="73" customFormat="false" ht="15" hidden="false" customHeight="false" outlineLevel="0" collapsed="false">
      <c r="A73" s="4"/>
      <c r="B73" s="4"/>
      <c r="C73" s="4"/>
      <c r="D73" s="4"/>
      <c r="E73" s="4"/>
      <c r="F73" s="5"/>
      <c r="G73" s="8"/>
      <c r="H73" s="5"/>
      <c r="I73" s="5"/>
      <c r="J73" s="5"/>
      <c r="K73" s="5"/>
      <c r="L73" s="10" t="n">
        <f aca="false">SUM(H73:K73)</f>
        <v>0</v>
      </c>
      <c r="M73" s="10" t="n">
        <f aca="false">F73-L73</f>
        <v>0</v>
      </c>
      <c r="N73" s="12" t="n">
        <f aca="false">IFERROR(M73/F73,0)</f>
        <v>0</v>
      </c>
      <c r="O73" s="9" t="n">
        <f aca="false">G73*IFERROR('Setup &amp; Instructions'!$B$7/'Setup &amp; Instructions'!$B$8,0)</f>
        <v>0</v>
      </c>
      <c r="P73" s="10" t="n">
        <f aca="false">L73+O73</f>
        <v>0</v>
      </c>
      <c r="Q73" s="10" t="n">
        <f aca="false">F73-P73</f>
        <v>0</v>
      </c>
      <c r="R73" s="12" t="n">
        <f aca="false">IFERROR(Q73/F73,0)</f>
        <v>0</v>
      </c>
      <c r="S73" s="10" t="n">
        <f aca="false">IFERROR(F73/G73,0)</f>
        <v>0</v>
      </c>
      <c r="T73" s="8"/>
      <c r="U73" s="11" t="n">
        <f aca="false">G73-T73</f>
        <v>0</v>
      </c>
      <c r="V73" s="5"/>
    </row>
    <row r="74" customFormat="false" ht="15" hidden="false" customHeight="false" outlineLevel="0" collapsed="false">
      <c r="A74" s="4"/>
      <c r="B74" s="4"/>
      <c r="C74" s="4"/>
      <c r="D74" s="4"/>
      <c r="E74" s="4"/>
      <c r="F74" s="5"/>
      <c r="G74" s="8"/>
      <c r="H74" s="5"/>
      <c r="I74" s="5"/>
      <c r="J74" s="5"/>
      <c r="K74" s="5"/>
      <c r="L74" s="10" t="n">
        <f aca="false">SUM(H74:K74)</f>
        <v>0</v>
      </c>
      <c r="M74" s="10" t="n">
        <f aca="false">F74-L74</f>
        <v>0</v>
      </c>
      <c r="N74" s="12" t="n">
        <f aca="false">IFERROR(M74/F74,0)</f>
        <v>0</v>
      </c>
      <c r="O74" s="9" t="n">
        <f aca="false">G74*IFERROR('Setup &amp; Instructions'!$B$7/'Setup &amp; Instructions'!$B$8,0)</f>
        <v>0</v>
      </c>
      <c r="P74" s="10" t="n">
        <f aca="false">L74+O74</f>
        <v>0</v>
      </c>
      <c r="Q74" s="10" t="n">
        <f aca="false">F74-P74</f>
        <v>0</v>
      </c>
      <c r="R74" s="12" t="n">
        <f aca="false">IFERROR(Q74/F74,0)</f>
        <v>0</v>
      </c>
      <c r="S74" s="10" t="n">
        <f aca="false">IFERROR(F74/G74,0)</f>
        <v>0</v>
      </c>
      <c r="T74" s="8"/>
      <c r="U74" s="11" t="n">
        <f aca="false">G74-T74</f>
        <v>0</v>
      </c>
      <c r="V74" s="5"/>
    </row>
    <row r="75" customFormat="false" ht="15" hidden="false" customHeight="false" outlineLevel="0" collapsed="false">
      <c r="A75" s="4"/>
      <c r="B75" s="4"/>
      <c r="C75" s="4"/>
      <c r="D75" s="4"/>
      <c r="E75" s="4"/>
      <c r="F75" s="5"/>
      <c r="G75" s="8"/>
      <c r="H75" s="5"/>
      <c r="I75" s="5"/>
      <c r="J75" s="5"/>
      <c r="K75" s="5"/>
      <c r="L75" s="10" t="n">
        <f aca="false">SUM(H75:K75)</f>
        <v>0</v>
      </c>
      <c r="M75" s="10" t="n">
        <f aca="false">F75-L75</f>
        <v>0</v>
      </c>
      <c r="N75" s="12" t="n">
        <f aca="false">IFERROR(M75/F75,0)</f>
        <v>0</v>
      </c>
      <c r="O75" s="9" t="n">
        <f aca="false">G75*IFERROR('Setup &amp; Instructions'!$B$7/'Setup &amp; Instructions'!$B$8,0)</f>
        <v>0</v>
      </c>
      <c r="P75" s="10" t="n">
        <f aca="false">L75+O75</f>
        <v>0</v>
      </c>
      <c r="Q75" s="10" t="n">
        <f aca="false">F75-P75</f>
        <v>0</v>
      </c>
      <c r="R75" s="12" t="n">
        <f aca="false">IFERROR(Q75/F75,0)</f>
        <v>0</v>
      </c>
      <c r="S75" s="10" t="n">
        <f aca="false">IFERROR(F75/G75,0)</f>
        <v>0</v>
      </c>
      <c r="T75" s="8"/>
      <c r="U75" s="11" t="n">
        <f aca="false">G75-T75</f>
        <v>0</v>
      </c>
      <c r="V75" s="5"/>
    </row>
    <row r="76" customFormat="false" ht="15" hidden="false" customHeight="false" outlineLevel="0" collapsed="false">
      <c r="A76" s="4"/>
      <c r="B76" s="4"/>
      <c r="C76" s="4"/>
      <c r="D76" s="4"/>
      <c r="E76" s="4"/>
      <c r="F76" s="5"/>
      <c r="G76" s="8"/>
      <c r="H76" s="5"/>
      <c r="I76" s="5"/>
      <c r="J76" s="5"/>
      <c r="K76" s="5"/>
      <c r="L76" s="10" t="n">
        <f aca="false">SUM(H76:K76)</f>
        <v>0</v>
      </c>
      <c r="M76" s="10" t="n">
        <f aca="false">F76-L76</f>
        <v>0</v>
      </c>
      <c r="N76" s="12" t="n">
        <f aca="false">IFERROR(M76/F76,0)</f>
        <v>0</v>
      </c>
      <c r="O76" s="9" t="n">
        <f aca="false">G76*IFERROR('Setup &amp; Instructions'!$B$7/'Setup &amp; Instructions'!$B$8,0)</f>
        <v>0</v>
      </c>
      <c r="P76" s="10" t="n">
        <f aca="false">L76+O76</f>
        <v>0</v>
      </c>
      <c r="Q76" s="10" t="n">
        <f aca="false">F76-P76</f>
        <v>0</v>
      </c>
      <c r="R76" s="12" t="n">
        <f aca="false">IFERROR(Q76/F76,0)</f>
        <v>0</v>
      </c>
      <c r="S76" s="10" t="n">
        <f aca="false">IFERROR(F76/G76,0)</f>
        <v>0</v>
      </c>
      <c r="T76" s="8"/>
      <c r="U76" s="11" t="n">
        <f aca="false">G76-T76</f>
        <v>0</v>
      </c>
      <c r="V76" s="5"/>
    </row>
    <row r="77" customFormat="false" ht="15" hidden="false" customHeight="false" outlineLevel="0" collapsed="false">
      <c r="A77" s="4"/>
      <c r="B77" s="4"/>
      <c r="C77" s="4"/>
      <c r="D77" s="4"/>
      <c r="E77" s="4"/>
      <c r="F77" s="5"/>
      <c r="G77" s="8"/>
      <c r="H77" s="5"/>
      <c r="I77" s="5"/>
      <c r="J77" s="5"/>
      <c r="K77" s="5"/>
      <c r="L77" s="10" t="n">
        <f aca="false">SUM(H77:K77)</f>
        <v>0</v>
      </c>
      <c r="M77" s="10" t="n">
        <f aca="false">F77-L77</f>
        <v>0</v>
      </c>
      <c r="N77" s="12" t="n">
        <f aca="false">IFERROR(M77/F77,0)</f>
        <v>0</v>
      </c>
      <c r="O77" s="9" t="n">
        <f aca="false">G77*IFERROR('Setup &amp; Instructions'!$B$7/'Setup &amp; Instructions'!$B$8,0)</f>
        <v>0</v>
      </c>
      <c r="P77" s="10" t="n">
        <f aca="false">L77+O77</f>
        <v>0</v>
      </c>
      <c r="Q77" s="10" t="n">
        <f aca="false">F77-P77</f>
        <v>0</v>
      </c>
      <c r="R77" s="12" t="n">
        <f aca="false">IFERROR(Q77/F77,0)</f>
        <v>0</v>
      </c>
      <c r="S77" s="10" t="n">
        <f aca="false">IFERROR(F77/G77,0)</f>
        <v>0</v>
      </c>
      <c r="T77" s="8"/>
      <c r="U77" s="11" t="n">
        <f aca="false">G77-T77</f>
        <v>0</v>
      </c>
      <c r="V77" s="5"/>
    </row>
    <row r="78" customFormat="false" ht="15" hidden="false" customHeight="false" outlineLevel="0" collapsed="false">
      <c r="A78" s="4"/>
      <c r="B78" s="4"/>
      <c r="C78" s="4"/>
      <c r="D78" s="4"/>
      <c r="E78" s="4"/>
      <c r="F78" s="5"/>
      <c r="G78" s="8"/>
      <c r="H78" s="5"/>
      <c r="I78" s="5"/>
      <c r="J78" s="5"/>
      <c r="K78" s="5"/>
      <c r="L78" s="10" t="n">
        <f aca="false">SUM(H78:K78)</f>
        <v>0</v>
      </c>
      <c r="M78" s="10" t="n">
        <f aca="false">F78-L78</f>
        <v>0</v>
      </c>
      <c r="N78" s="12" t="n">
        <f aca="false">IFERROR(M78/F78,0)</f>
        <v>0</v>
      </c>
      <c r="O78" s="9" t="n">
        <f aca="false">G78*IFERROR('Setup &amp; Instructions'!$B$7/'Setup &amp; Instructions'!$B$8,0)</f>
        <v>0</v>
      </c>
      <c r="P78" s="10" t="n">
        <f aca="false">L78+O78</f>
        <v>0</v>
      </c>
      <c r="Q78" s="10" t="n">
        <f aca="false">F78-P78</f>
        <v>0</v>
      </c>
      <c r="R78" s="12" t="n">
        <f aca="false">IFERROR(Q78/F78,0)</f>
        <v>0</v>
      </c>
      <c r="S78" s="10" t="n">
        <f aca="false">IFERROR(F78/G78,0)</f>
        <v>0</v>
      </c>
      <c r="T78" s="8"/>
      <c r="U78" s="11" t="n">
        <f aca="false">G78-T78</f>
        <v>0</v>
      </c>
      <c r="V78" s="5"/>
    </row>
    <row r="79" customFormat="false" ht="15" hidden="false" customHeight="false" outlineLevel="0" collapsed="false">
      <c r="A79" s="4"/>
      <c r="B79" s="4"/>
      <c r="C79" s="4"/>
      <c r="D79" s="4"/>
      <c r="E79" s="4"/>
      <c r="F79" s="5"/>
      <c r="G79" s="8"/>
      <c r="H79" s="5"/>
      <c r="I79" s="5"/>
      <c r="J79" s="5"/>
      <c r="K79" s="5"/>
      <c r="L79" s="10" t="n">
        <f aca="false">SUM(H79:K79)</f>
        <v>0</v>
      </c>
      <c r="M79" s="10" t="n">
        <f aca="false">F79-L79</f>
        <v>0</v>
      </c>
      <c r="N79" s="12" t="n">
        <f aca="false">IFERROR(M79/F79,0)</f>
        <v>0</v>
      </c>
      <c r="O79" s="9" t="n">
        <f aca="false">G79*IFERROR('Setup &amp; Instructions'!$B$7/'Setup &amp; Instructions'!$B$8,0)</f>
        <v>0</v>
      </c>
      <c r="P79" s="10" t="n">
        <f aca="false">L79+O79</f>
        <v>0</v>
      </c>
      <c r="Q79" s="10" t="n">
        <f aca="false">F79-P79</f>
        <v>0</v>
      </c>
      <c r="R79" s="12" t="n">
        <f aca="false">IFERROR(Q79/F79,0)</f>
        <v>0</v>
      </c>
      <c r="S79" s="10" t="n">
        <f aca="false">IFERROR(F79/G79,0)</f>
        <v>0</v>
      </c>
      <c r="T79" s="8"/>
      <c r="U79" s="11" t="n">
        <f aca="false">G79-T79</f>
        <v>0</v>
      </c>
      <c r="V79" s="5"/>
    </row>
    <row r="80" customFormat="false" ht="15" hidden="false" customHeight="false" outlineLevel="0" collapsed="false">
      <c r="A80" s="4"/>
      <c r="B80" s="4"/>
      <c r="C80" s="4"/>
      <c r="D80" s="4"/>
      <c r="E80" s="4"/>
      <c r="F80" s="5"/>
      <c r="G80" s="8"/>
      <c r="H80" s="5"/>
      <c r="I80" s="5"/>
      <c r="J80" s="5"/>
      <c r="K80" s="5"/>
      <c r="L80" s="10" t="n">
        <f aca="false">SUM(H80:K80)</f>
        <v>0</v>
      </c>
      <c r="M80" s="10" t="n">
        <f aca="false">F80-L80</f>
        <v>0</v>
      </c>
      <c r="N80" s="12" t="n">
        <f aca="false">IFERROR(M80/F80,0)</f>
        <v>0</v>
      </c>
      <c r="O80" s="9" t="n">
        <f aca="false">G80*IFERROR('Setup &amp; Instructions'!$B$7/'Setup &amp; Instructions'!$B$8,0)</f>
        <v>0</v>
      </c>
      <c r="P80" s="10" t="n">
        <f aca="false">L80+O80</f>
        <v>0</v>
      </c>
      <c r="Q80" s="10" t="n">
        <f aca="false">F80-P80</f>
        <v>0</v>
      </c>
      <c r="R80" s="12" t="n">
        <f aca="false">IFERROR(Q80/F80,0)</f>
        <v>0</v>
      </c>
      <c r="S80" s="10" t="n">
        <f aca="false">IFERROR(F80/G80,0)</f>
        <v>0</v>
      </c>
      <c r="T80" s="8"/>
      <c r="U80" s="11" t="n">
        <f aca="false">G80-T80</f>
        <v>0</v>
      </c>
      <c r="V80" s="5"/>
    </row>
    <row r="81" customFormat="false" ht="15" hidden="false" customHeight="false" outlineLevel="0" collapsed="false">
      <c r="A81" s="4"/>
      <c r="B81" s="4"/>
      <c r="C81" s="4"/>
      <c r="D81" s="4"/>
      <c r="E81" s="4"/>
      <c r="F81" s="5"/>
      <c r="G81" s="8"/>
      <c r="H81" s="5"/>
      <c r="I81" s="5"/>
      <c r="J81" s="5"/>
      <c r="K81" s="5"/>
      <c r="L81" s="10" t="n">
        <f aca="false">SUM(H81:K81)</f>
        <v>0</v>
      </c>
      <c r="M81" s="10" t="n">
        <f aca="false">F81-L81</f>
        <v>0</v>
      </c>
      <c r="N81" s="12" t="n">
        <f aca="false">IFERROR(M81/F81,0)</f>
        <v>0</v>
      </c>
      <c r="O81" s="9" t="n">
        <f aca="false">G81*IFERROR('Setup &amp; Instructions'!$B$7/'Setup &amp; Instructions'!$B$8,0)</f>
        <v>0</v>
      </c>
      <c r="P81" s="10" t="n">
        <f aca="false">L81+O81</f>
        <v>0</v>
      </c>
      <c r="Q81" s="10" t="n">
        <f aca="false">F81-P81</f>
        <v>0</v>
      </c>
      <c r="R81" s="12" t="n">
        <f aca="false">IFERROR(Q81/F81,0)</f>
        <v>0</v>
      </c>
      <c r="S81" s="10" t="n">
        <f aca="false">IFERROR(F81/G81,0)</f>
        <v>0</v>
      </c>
      <c r="T81" s="8"/>
      <c r="U81" s="11" t="n">
        <f aca="false">G81-T81</f>
        <v>0</v>
      </c>
      <c r="V81" s="5"/>
    </row>
    <row r="82" customFormat="false" ht="15" hidden="false" customHeight="false" outlineLevel="0" collapsed="false">
      <c r="A82" s="4"/>
      <c r="B82" s="4"/>
      <c r="C82" s="4"/>
      <c r="D82" s="4"/>
      <c r="E82" s="4"/>
      <c r="F82" s="5"/>
      <c r="G82" s="8"/>
      <c r="H82" s="5"/>
      <c r="I82" s="5"/>
      <c r="J82" s="5"/>
      <c r="K82" s="5"/>
      <c r="L82" s="10" t="n">
        <f aca="false">SUM(H82:K82)</f>
        <v>0</v>
      </c>
      <c r="M82" s="10" t="n">
        <f aca="false">F82-L82</f>
        <v>0</v>
      </c>
      <c r="N82" s="12" t="n">
        <f aca="false">IFERROR(M82/F82,0)</f>
        <v>0</v>
      </c>
      <c r="O82" s="9" t="n">
        <f aca="false">G82*IFERROR('Setup &amp; Instructions'!$B$7/'Setup &amp; Instructions'!$B$8,0)</f>
        <v>0</v>
      </c>
      <c r="P82" s="10" t="n">
        <f aca="false">L82+O82</f>
        <v>0</v>
      </c>
      <c r="Q82" s="10" t="n">
        <f aca="false">F82-P82</f>
        <v>0</v>
      </c>
      <c r="R82" s="12" t="n">
        <f aca="false">IFERROR(Q82/F82,0)</f>
        <v>0</v>
      </c>
      <c r="S82" s="10" t="n">
        <f aca="false">IFERROR(F82/G82,0)</f>
        <v>0</v>
      </c>
      <c r="T82" s="8"/>
      <c r="U82" s="11" t="n">
        <f aca="false">G82-T82</f>
        <v>0</v>
      </c>
      <c r="V82" s="5"/>
    </row>
    <row r="83" customFormat="false" ht="15" hidden="false" customHeight="false" outlineLevel="0" collapsed="false">
      <c r="A83" s="4"/>
      <c r="B83" s="4"/>
      <c r="C83" s="4"/>
      <c r="D83" s="4"/>
      <c r="E83" s="4"/>
      <c r="F83" s="5"/>
      <c r="G83" s="8"/>
      <c r="H83" s="5"/>
      <c r="I83" s="5"/>
      <c r="J83" s="5"/>
      <c r="K83" s="5"/>
      <c r="L83" s="10" t="n">
        <f aca="false">SUM(H83:K83)</f>
        <v>0</v>
      </c>
      <c r="M83" s="10" t="n">
        <f aca="false">F83-L83</f>
        <v>0</v>
      </c>
      <c r="N83" s="12" t="n">
        <f aca="false">IFERROR(M83/F83,0)</f>
        <v>0</v>
      </c>
      <c r="O83" s="9" t="n">
        <f aca="false">G83*IFERROR('Setup &amp; Instructions'!$B$7/'Setup &amp; Instructions'!$B$8,0)</f>
        <v>0</v>
      </c>
      <c r="P83" s="10" t="n">
        <f aca="false">L83+O83</f>
        <v>0</v>
      </c>
      <c r="Q83" s="10" t="n">
        <f aca="false">F83-P83</f>
        <v>0</v>
      </c>
      <c r="R83" s="12" t="n">
        <f aca="false">IFERROR(Q83/F83,0)</f>
        <v>0</v>
      </c>
      <c r="S83" s="10" t="n">
        <f aca="false">IFERROR(F83/G83,0)</f>
        <v>0</v>
      </c>
      <c r="T83" s="8"/>
      <c r="U83" s="11" t="n">
        <f aca="false">G83-T83</f>
        <v>0</v>
      </c>
      <c r="V83" s="5"/>
    </row>
    <row r="84" customFormat="false" ht="15" hidden="false" customHeight="false" outlineLevel="0" collapsed="false">
      <c r="A84" s="4"/>
      <c r="B84" s="4"/>
      <c r="C84" s="4"/>
      <c r="D84" s="4"/>
      <c r="E84" s="4"/>
      <c r="F84" s="5"/>
      <c r="G84" s="8"/>
      <c r="H84" s="5"/>
      <c r="I84" s="5"/>
      <c r="J84" s="5"/>
      <c r="K84" s="5"/>
      <c r="L84" s="10" t="n">
        <f aca="false">SUM(H84:K84)</f>
        <v>0</v>
      </c>
      <c r="M84" s="10" t="n">
        <f aca="false">F84-L84</f>
        <v>0</v>
      </c>
      <c r="N84" s="12" t="n">
        <f aca="false">IFERROR(M84/F84,0)</f>
        <v>0</v>
      </c>
      <c r="O84" s="9" t="n">
        <f aca="false">G84*IFERROR('Setup &amp; Instructions'!$B$7/'Setup &amp; Instructions'!$B$8,0)</f>
        <v>0</v>
      </c>
      <c r="P84" s="10" t="n">
        <f aca="false">L84+O84</f>
        <v>0</v>
      </c>
      <c r="Q84" s="10" t="n">
        <f aca="false">F84-P84</f>
        <v>0</v>
      </c>
      <c r="R84" s="12" t="n">
        <f aca="false">IFERROR(Q84/F84,0)</f>
        <v>0</v>
      </c>
      <c r="S84" s="10" t="n">
        <f aca="false">IFERROR(F84/G84,0)</f>
        <v>0</v>
      </c>
      <c r="T84" s="8"/>
      <c r="U84" s="11" t="n">
        <f aca="false">G84-T84</f>
        <v>0</v>
      </c>
      <c r="V84" s="5"/>
    </row>
    <row r="85" customFormat="false" ht="15" hidden="false" customHeight="false" outlineLevel="0" collapsed="false">
      <c r="A85" s="4"/>
      <c r="B85" s="4"/>
      <c r="C85" s="4"/>
      <c r="D85" s="4"/>
      <c r="E85" s="4"/>
      <c r="F85" s="5"/>
      <c r="G85" s="8"/>
      <c r="H85" s="5"/>
      <c r="I85" s="5"/>
      <c r="J85" s="5"/>
      <c r="K85" s="5"/>
      <c r="L85" s="10" t="n">
        <f aca="false">SUM(H85:K85)</f>
        <v>0</v>
      </c>
      <c r="M85" s="10" t="n">
        <f aca="false">F85-L85</f>
        <v>0</v>
      </c>
      <c r="N85" s="12" t="n">
        <f aca="false">IFERROR(M85/F85,0)</f>
        <v>0</v>
      </c>
      <c r="O85" s="9" t="n">
        <f aca="false">G85*IFERROR('Setup &amp; Instructions'!$B$7/'Setup &amp; Instructions'!$B$8,0)</f>
        <v>0</v>
      </c>
      <c r="P85" s="10" t="n">
        <f aca="false">L85+O85</f>
        <v>0</v>
      </c>
      <c r="Q85" s="10" t="n">
        <f aca="false">F85-P85</f>
        <v>0</v>
      </c>
      <c r="R85" s="12" t="n">
        <f aca="false">IFERROR(Q85/F85,0)</f>
        <v>0</v>
      </c>
      <c r="S85" s="10" t="n">
        <f aca="false">IFERROR(F85/G85,0)</f>
        <v>0</v>
      </c>
      <c r="T85" s="8"/>
      <c r="U85" s="11" t="n">
        <f aca="false">G85-T85</f>
        <v>0</v>
      </c>
      <c r="V85" s="5"/>
    </row>
    <row r="86" customFormat="false" ht="15" hidden="false" customHeight="false" outlineLevel="0" collapsed="false">
      <c r="A86" s="4"/>
      <c r="B86" s="4"/>
      <c r="C86" s="4"/>
      <c r="D86" s="4"/>
      <c r="E86" s="4"/>
      <c r="F86" s="5"/>
      <c r="G86" s="8"/>
      <c r="H86" s="5"/>
      <c r="I86" s="5"/>
      <c r="J86" s="5"/>
      <c r="K86" s="5"/>
      <c r="L86" s="10" t="n">
        <f aca="false">SUM(H86:K86)</f>
        <v>0</v>
      </c>
      <c r="M86" s="10" t="n">
        <f aca="false">F86-L86</f>
        <v>0</v>
      </c>
      <c r="N86" s="12" t="n">
        <f aca="false">IFERROR(M86/F86,0)</f>
        <v>0</v>
      </c>
      <c r="O86" s="9" t="n">
        <f aca="false">G86*IFERROR('Setup &amp; Instructions'!$B$7/'Setup &amp; Instructions'!$B$8,0)</f>
        <v>0</v>
      </c>
      <c r="P86" s="10" t="n">
        <f aca="false">L86+O86</f>
        <v>0</v>
      </c>
      <c r="Q86" s="10" t="n">
        <f aca="false">F86-P86</f>
        <v>0</v>
      </c>
      <c r="R86" s="12" t="n">
        <f aca="false">IFERROR(Q86/F86,0)</f>
        <v>0</v>
      </c>
      <c r="S86" s="10" t="n">
        <f aca="false">IFERROR(F86/G86,0)</f>
        <v>0</v>
      </c>
      <c r="T86" s="8"/>
      <c r="U86" s="11" t="n">
        <f aca="false">G86-T86</f>
        <v>0</v>
      </c>
      <c r="V86" s="5"/>
    </row>
    <row r="87" customFormat="false" ht="15" hidden="false" customHeight="false" outlineLevel="0" collapsed="false">
      <c r="A87" s="4"/>
      <c r="B87" s="4"/>
      <c r="C87" s="4"/>
      <c r="D87" s="4"/>
      <c r="E87" s="4"/>
      <c r="F87" s="5"/>
      <c r="G87" s="8"/>
      <c r="H87" s="5"/>
      <c r="I87" s="5"/>
      <c r="J87" s="5"/>
      <c r="K87" s="5"/>
      <c r="L87" s="10" t="n">
        <f aca="false">SUM(H87:K87)</f>
        <v>0</v>
      </c>
      <c r="M87" s="10" t="n">
        <f aca="false">F87-L87</f>
        <v>0</v>
      </c>
      <c r="N87" s="12" t="n">
        <f aca="false">IFERROR(M87/F87,0)</f>
        <v>0</v>
      </c>
      <c r="O87" s="9" t="n">
        <f aca="false">G87*IFERROR('Setup &amp; Instructions'!$B$7/'Setup &amp; Instructions'!$B$8,0)</f>
        <v>0</v>
      </c>
      <c r="P87" s="10" t="n">
        <f aca="false">L87+O87</f>
        <v>0</v>
      </c>
      <c r="Q87" s="10" t="n">
        <f aca="false">F87-P87</f>
        <v>0</v>
      </c>
      <c r="R87" s="12" t="n">
        <f aca="false">IFERROR(Q87/F87,0)</f>
        <v>0</v>
      </c>
      <c r="S87" s="10" t="n">
        <f aca="false">IFERROR(F87/G87,0)</f>
        <v>0</v>
      </c>
      <c r="T87" s="8"/>
      <c r="U87" s="11" t="n">
        <f aca="false">G87-T87</f>
        <v>0</v>
      </c>
      <c r="V87" s="5"/>
    </row>
    <row r="88" customFormat="false" ht="15" hidden="false" customHeight="false" outlineLevel="0" collapsed="false">
      <c r="A88" s="4"/>
      <c r="B88" s="4"/>
      <c r="C88" s="4"/>
      <c r="D88" s="4"/>
      <c r="E88" s="4"/>
      <c r="F88" s="5"/>
      <c r="G88" s="8"/>
      <c r="H88" s="5"/>
      <c r="I88" s="5"/>
      <c r="J88" s="5"/>
      <c r="K88" s="5"/>
      <c r="L88" s="10" t="n">
        <f aca="false">SUM(H88:K88)</f>
        <v>0</v>
      </c>
      <c r="M88" s="10" t="n">
        <f aca="false">F88-L88</f>
        <v>0</v>
      </c>
      <c r="N88" s="12" t="n">
        <f aca="false">IFERROR(M88/F88,0)</f>
        <v>0</v>
      </c>
      <c r="O88" s="9" t="n">
        <f aca="false">G88*IFERROR('Setup &amp; Instructions'!$B$7/'Setup &amp; Instructions'!$B$8,0)</f>
        <v>0</v>
      </c>
      <c r="P88" s="10" t="n">
        <f aca="false">L88+O88</f>
        <v>0</v>
      </c>
      <c r="Q88" s="10" t="n">
        <f aca="false">F88-P88</f>
        <v>0</v>
      </c>
      <c r="R88" s="12" t="n">
        <f aca="false">IFERROR(Q88/F88,0)</f>
        <v>0</v>
      </c>
      <c r="S88" s="10" t="n">
        <f aca="false">IFERROR(F88/G88,0)</f>
        <v>0</v>
      </c>
      <c r="T88" s="8"/>
      <c r="U88" s="11" t="n">
        <f aca="false">G88-T88</f>
        <v>0</v>
      </c>
      <c r="V88" s="5"/>
    </row>
    <row r="89" customFormat="false" ht="15" hidden="false" customHeight="false" outlineLevel="0" collapsed="false">
      <c r="A89" s="4"/>
      <c r="B89" s="4"/>
      <c r="C89" s="4"/>
      <c r="D89" s="4"/>
      <c r="E89" s="4"/>
      <c r="F89" s="5"/>
      <c r="G89" s="8"/>
      <c r="H89" s="5"/>
      <c r="I89" s="5"/>
      <c r="J89" s="5"/>
      <c r="K89" s="5"/>
      <c r="L89" s="10" t="n">
        <f aca="false">SUM(H89:K89)</f>
        <v>0</v>
      </c>
      <c r="M89" s="10" t="n">
        <f aca="false">F89-L89</f>
        <v>0</v>
      </c>
      <c r="N89" s="12" t="n">
        <f aca="false">IFERROR(M89/F89,0)</f>
        <v>0</v>
      </c>
      <c r="O89" s="9" t="n">
        <f aca="false">G89*IFERROR('Setup &amp; Instructions'!$B$7/'Setup &amp; Instructions'!$B$8,0)</f>
        <v>0</v>
      </c>
      <c r="P89" s="10" t="n">
        <f aca="false">L89+O89</f>
        <v>0</v>
      </c>
      <c r="Q89" s="10" t="n">
        <f aca="false">F89-P89</f>
        <v>0</v>
      </c>
      <c r="R89" s="12" t="n">
        <f aca="false">IFERROR(Q89/F89,0)</f>
        <v>0</v>
      </c>
      <c r="S89" s="10" t="n">
        <f aca="false">IFERROR(F89/G89,0)</f>
        <v>0</v>
      </c>
      <c r="T89" s="8"/>
      <c r="U89" s="11" t="n">
        <f aca="false">G89-T89</f>
        <v>0</v>
      </c>
      <c r="V89" s="5"/>
    </row>
    <row r="90" customFormat="false" ht="15" hidden="false" customHeight="false" outlineLevel="0" collapsed="false">
      <c r="A90" s="4"/>
      <c r="B90" s="4"/>
      <c r="C90" s="4"/>
      <c r="D90" s="4"/>
      <c r="E90" s="4"/>
      <c r="F90" s="5"/>
      <c r="G90" s="8"/>
      <c r="H90" s="5"/>
      <c r="I90" s="5"/>
      <c r="J90" s="5"/>
      <c r="K90" s="5"/>
      <c r="L90" s="10" t="n">
        <f aca="false">SUM(H90:K90)</f>
        <v>0</v>
      </c>
      <c r="M90" s="10" t="n">
        <f aca="false">F90-L90</f>
        <v>0</v>
      </c>
      <c r="N90" s="12" t="n">
        <f aca="false">IFERROR(M90/F90,0)</f>
        <v>0</v>
      </c>
      <c r="O90" s="9" t="n">
        <f aca="false">G90*IFERROR('Setup &amp; Instructions'!$B$7/'Setup &amp; Instructions'!$B$8,0)</f>
        <v>0</v>
      </c>
      <c r="P90" s="10" t="n">
        <f aca="false">L90+O90</f>
        <v>0</v>
      </c>
      <c r="Q90" s="10" t="n">
        <f aca="false">F90-P90</f>
        <v>0</v>
      </c>
      <c r="R90" s="12" t="n">
        <f aca="false">IFERROR(Q90/F90,0)</f>
        <v>0</v>
      </c>
      <c r="S90" s="10" t="n">
        <f aca="false">IFERROR(F90/G90,0)</f>
        <v>0</v>
      </c>
      <c r="T90" s="8"/>
      <c r="U90" s="11" t="n">
        <f aca="false">G90-T90</f>
        <v>0</v>
      </c>
      <c r="V90" s="5"/>
    </row>
    <row r="91" customFormat="false" ht="15" hidden="false" customHeight="false" outlineLevel="0" collapsed="false">
      <c r="A91" s="4"/>
      <c r="B91" s="4"/>
      <c r="C91" s="4"/>
      <c r="D91" s="4"/>
      <c r="E91" s="4"/>
      <c r="F91" s="5"/>
      <c r="G91" s="8"/>
      <c r="H91" s="5"/>
      <c r="I91" s="5"/>
      <c r="J91" s="5"/>
      <c r="K91" s="5"/>
      <c r="L91" s="10" t="n">
        <f aca="false">SUM(H91:K91)</f>
        <v>0</v>
      </c>
      <c r="M91" s="10" t="n">
        <f aca="false">F91-L91</f>
        <v>0</v>
      </c>
      <c r="N91" s="12" t="n">
        <f aca="false">IFERROR(M91/F91,0)</f>
        <v>0</v>
      </c>
      <c r="O91" s="9" t="n">
        <f aca="false">G91*IFERROR('Setup &amp; Instructions'!$B$7/'Setup &amp; Instructions'!$B$8,0)</f>
        <v>0</v>
      </c>
      <c r="P91" s="10" t="n">
        <f aca="false">L91+O91</f>
        <v>0</v>
      </c>
      <c r="Q91" s="10" t="n">
        <f aca="false">F91-P91</f>
        <v>0</v>
      </c>
      <c r="R91" s="12" t="n">
        <f aca="false">IFERROR(Q91/F91,0)</f>
        <v>0</v>
      </c>
      <c r="S91" s="10" t="n">
        <f aca="false">IFERROR(F91/G91,0)</f>
        <v>0</v>
      </c>
      <c r="T91" s="8"/>
      <c r="U91" s="11" t="n">
        <f aca="false">G91-T91</f>
        <v>0</v>
      </c>
      <c r="V91" s="5"/>
    </row>
    <row r="92" customFormat="false" ht="15" hidden="false" customHeight="false" outlineLevel="0" collapsed="false">
      <c r="A92" s="4"/>
      <c r="B92" s="4"/>
      <c r="C92" s="4"/>
      <c r="D92" s="4"/>
      <c r="E92" s="4"/>
      <c r="F92" s="5"/>
      <c r="G92" s="8"/>
      <c r="H92" s="5"/>
      <c r="I92" s="5"/>
      <c r="J92" s="5"/>
      <c r="K92" s="5"/>
      <c r="L92" s="10" t="n">
        <f aca="false">SUM(H92:K92)</f>
        <v>0</v>
      </c>
      <c r="M92" s="10" t="n">
        <f aca="false">F92-L92</f>
        <v>0</v>
      </c>
      <c r="N92" s="12" t="n">
        <f aca="false">IFERROR(M92/F92,0)</f>
        <v>0</v>
      </c>
      <c r="O92" s="9" t="n">
        <f aca="false">G92*IFERROR('Setup &amp; Instructions'!$B$7/'Setup &amp; Instructions'!$B$8,0)</f>
        <v>0</v>
      </c>
      <c r="P92" s="10" t="n">
        <f aca="false">L92+O92</f>
        <v>0</v>
      </c>
      <c r="Q92" s="10" t="n">
        <f aca="false">F92-P92</f>
        <v>0</v>
      </c>
      <c r="R92" s="12" t="n">
        <f aca="false">IFERROR(Q92/F92,0)</f>
        <v>0</v>
      </c>
      <c r="S92" s="10" t="n">
        <f aca="false">IFERROR(F92/G92,0)</f>
        <v>0</v>
      </c>
      <c r="T92" s="8"/>
      <c r="U92" s="11" t="n">
        <f aca="false">G92-T92</f>
        <v>0</v>
      </c>
      <c r="V92" s="5"/>
    </row>
    <row r="93" customFormat="false" ht="15" hidden="false" customHeight="false" outlineLevel="0" collapsed="false">
      <c r="A93" s="4"/>
      <c r="B93" s="4"/>
      <c r="C93" s="4"/>
      <c r="D93" s="4"/>
      <c r="E93" s="4"/>
      <c r="F93" s="5"/>
      <c r="G93" s="8"/>
      <c r="H93" s="5"/>
      <c r="I93" s="5"/>
      <c r="J93" s="5"/>
      <c r="K93" s="5"/>
      <c r="L93" s="10" t="n">
        <f aca="false">SUM(H93:K93)</f>
        <v>0</v>
      </c>
      <c r="M93" s="10" t="n">
        <f aca="false">F93-L93</f>
        <v>0</v>
      </c>
      <c r="N93" s="12" t="n">
        <f aca="false">IFERROR(M93/F93,0)</f>
        <v>0</v>
      </c>
      <c r="O93" s="9" t="n">
        <f aca="false">G93*IFERROR('Setup &amp; Instructions'!$B$7/'Setup &amp; Instructions'!$B$8,0)</f>
        <v>0</v>
      </c>
      <c r="P93" s="10" t="n">
        <f aca="false">L93+O93</f>
        <v>0</v>
      </c>
      <c r="Q93" s="10" t="n">
        <f aca="false">F93-P93</f>
        <v>0</v>
      </c>
      <c r="R93" s="12" t="n">
        <f aca="false">IFERROR(Q93/F93,0)</f>
        <v>0</v>
      </c>
      <c r="S93" s="10" t="n">
        <f aca="false">IFERROR(F93/G93,0)</f>
        <v>0</v>
      </c>
      <c r="T93" s="8"/>
      <c r="U93" s="11" t="n">
        <f aca="false">G93-T93</f>
        <v>0</v>
      </c>
      <c r="V93" s="5"/>
    </row>
    <row r="94" customFormat="false" ht="15" hidden="false" customHeight="false" outlineLevel="0" collapsed="false">
      <c r="A94" s="4"/>
      <c r="B94" s="4"/>
      <c r="C94" s="4"/>
      <c r="D94" s="4"/>
      <c r="E94" s="4"/>
      <c r="F94" s="5"/>
      <c r="G94" s="8"/>
      <c r="H94" s="5"/>
      <c r="I94" s="5"/>
      <c r="J94" s="5"/>
      <c r="K94" s="5"/>
      <c r="L94" s="10" t="n">
        <f aca="false">SUM(H94:K94)</f>
        <v>0</v>
      </c>
      <c r="M94" s="10" t="n">
        <f aca="false">F94-L94</f>
        <v>0</v>
      </c>
      <c r="N94" s="12" t="n">
        <f aca="false">IFERROR(M94/F94,0)</f>
        <v>0</v>
      </c>
      <c r="O94" s="9" t="n">
        <f aca="false">G94*IFERROR('Setup &amp; Instructions'!$B$7/'Setup &amp; Instructions'!$B$8,0)</f>
        <v>0</v>
      </c>
      <c r="P94" s="10" t="n">
        <f aca="false">L94+O94</f>
        <v>0</v>
      </c>
      <c r="Q94" s="10" t="n">
        <f aca="false">F94-P94</f>
        <v>0</v>
      </c>
      <c r="R94" s="12" t="n">
        <f aca="false">IFERROR(Q94/F94,0)</f>
        <v>0</v>
      </c>
      <c r="S94" s="10" t="n">
        <f aca="false">IFERROR(F94/G94,0)</f>
        <v>0</v>
      </c>
      <c r="T94" s="8"/>
      <c r="U94" s="11" t="n">
        <f aca="false">G94-T94</f>
        <v>0</v>
      </c>
      <c r="V94" s="5"/>
    </row>
    <row r="95" customFormat="false" ht="15" hidden="false" customHeight="false" outlineLevel="0" collapsed="false">
      <c r="A95" s="4"/>
      <c r="B95" s="4"/>
      <c r="C95" s="4"/>
      <c r="D95" s="4"/>
      <c r="E95" s="4"/>
      <c r="F95" s="5"/>
      <c r="G95" s="8"/>
      <c r="H95" s="5"/>
      <c r="I95" s="5"/>
      <c r="J95" s="5"/>
      <c r="K95" s="5"/>
      <c r="L95" s="10" t="n">
        <f aca="false">SUM(H95:K95)</f>
        <v>0</v>
      </c>
      <c r="M95" s="10" t="n">
        <f aca="false">F95-L95</f>
        <v>0</v>
      </c>
      <c r="N95" s="12" t="n">
        <f aca="false">IFERROR(M95/F95,0)</f>
        <v>0</v>
      </c>
      <c r="O95" s="9" t="n">
        <f aca="false">G95*IFERROR('Setup &amp; Instructions'!$B$7/'Setup &amp; Instructions'!$B$8,0)</f>
        <v>0</v>
      </c>
      <c r="P95" s="10" t="n">
        <f aca="false">L95+O95</f>
        <v>0</v>
      </c>
      <c r="Q95" s="10" t="n">
        <f aca="false">F95-P95</f>
        <v>0</v>
      </c>
      <c r="R95" s="12" t="n">
        <f aca="false">IFERROR(Q95/F95,0)</f>
        <v>0</v>
      </c>
      <c r="S95" s="10" t="n">
        <f aca="false">IFERROR(F95/G95,0)</f>
        <v>0</v>
      </c>
      <c r="T95" s="8"/>
      <c r="U95" s="11" t="n">
        <f aca="false">G95-T95</f>
        <v>0</v>
      </c>
      <c r="V95" s="5"/>
    </row>
    <row r="96" customFormat="false" ht="15" hidden="false" customHeight="false" outlineLevel="0" collapsed="false">
      <c r="A96" s="4"/>
      <c r="B96" s="4"/>
      <c r="C96" s="4"/>
      <c r="D96" s="4"/>
      <c r="E96" s="4"/>
      <c r="F96" s="5"/>
      <c r="G96" s="8"/>
      <c r="H96" s="5"/>
      <c r="I96" s="5"/>
      <c r="J96" s="5"/>
      <c r="K96" s="5"/>
      <c r="L96" s="10" t="n">
        <f aca="false">SUM(H96:K96)</f>
        <v>0</v>
      </c>
      <c r="M96" s="10" t="n">
        <f aca="false">F96-L96</f>
        <v>0</v>
      </c>
      <c r="N96" s="12" t="n">
        <f aca="false">IFERROR(M96/F96,0)</f>
        <v>0</v>
      </c>
      <c r="O96" s="9" t="n">
        <f aca="false">G96*IFERROR('Setup &amp; Instructions'!$B$7/'Setup &amp; Instructions'!$B$8,0)</f>
        <v>0</v>
      </c>
      <c r="P96" s="10" t="n">
        <f aca="false">L96+O96</f>
        <v>0</v>
      </c>
      <c r="Q96" s="10" t="n">
        <f aca="false">F96-P96</f>
        <v>0</v>
      </c>
      <c r="R96" s="12" t="n">
        <f aca="false">IFERROR(Q96/F96,0)</f>
        <v>0</v>
      </c>
      <c r="S96" s="10" t="n">
        <f aca="false">IFERROR(F96/G96,0)</f>
        <v>0</v>
      </c>
      <c r="T96" s="8"/>
      <c r="U96" s="11" t="n">
        <f aca="false">G96-T96</f>
        <v>0</v>
      </c>
      <c r="V96" s="5"/>
    </row>
    <row r="97" customFormat="false" ht="15" hidden="false" customHeight="false" outlineLevel="0" collapsed="false">
      <c r="A97" s="4"/>
      <c r="B97" s="4"/>
      <c r="C97" s="4"/>
      <c r="D97" s="4"/>
      <c r="E97" s="4"/>
      <c r="F97" s="5"/>
      <c r="G97" s="8"/>
      <c r="H97" s="5"/>
      <c r="I97" s="5"/>
      <c r="J97" s="5"/>
      <c r="K97" s="5"/>
      <c r="L97" s="10" t="n">
        <f aca="false">SUM(H97:K97)</f>
        <v>0</v>
      </c>
      <c r="M97" s="10" t="n">
        <f aca="false">F97-L97</f>
        <v>0</v>
      </c>
      <c r="N97" s="12" t="n">
        <f aca="false">IFERROR(M97/F97,0)</f>
        <v>0</v>
      </c>
      <c r="O97" s="9" t="n">
        <f aca="false">G97*IFERROR('Setup &amp; Instructions'!$B$7/'Setup &amp; Instructions'!$B$8,0)</f>
        <v>0</v>
      </c>
      <c r="P97" s="10" t="n">
        <f aca="false">L97+O97</f>
        <v>0</v>
      </c>
      <c r="Q97" s="10" t="n">
        <f aca="false">F97-P97</f>
        <v>0</v>
      </c>
      <c r="R97" s="12" t="n">
        <f aca="false">IFERROR(Q97/F97,0)</f>
        <v>0</v>
      </c>
      <c r="S97" s="10" t="n">
        <f aca="false">IFERROR(F97/G97,0)</f>
        <v>0</v>
      </c>
      <c r="T97" s="8"/>
      <c r="U97" s="11" t="n">
        <f aca="false">G97-T97</f>
        <v>0</v>
      </c>
      <c r="V97" s="5"/>
    </row>
    <row r="98" customFormat="false" ht="15" hidden="false" customHeight="false" outlineLevel="0" collapsed="false">
      <c r="A98" s="4"/>
      <c r="B98" s="4"/>
      <c r="C98" s="4"/>
      <c r="D98" s="4"/>
      <c r="E98" s="4"/>
      <c r="F98" s="5"/>
      <c r="G98" s="8"/>
      <c r="H98" s="5"/>
      <c r="I98" s="5"/>
      <c r="J98" s="5"/>
      <c r="K98" s="5"/>
      <c r="L98" s="10" t="n">
        <f aca="false">SUM(H98:K98)</f>
        <v>0</v>
      </c>
      <c r="M98" s="10" t="n">
        <f aca="false">F98-L98</f>
        <v>0</v>
      </c>
      <c r="N98" s="12" t="n">
        <f aca="false">IFERROR(M98/F98,0)</f>
        <v>0</v>
      </c>
      <c r="O98" s="9" t="n">
        <f aca="false">G98*IFERROR('Setup &amp; Instructions'!$B$7/'Setup &amp; Instructions'!$B$8,0)</f>
        <v>0</v>
      </c>
      <c r="P98" s="10" t="n">
        <f aca="false">L98+O98</f>
        <v>0</v>
      </c>
      <c r="Q98" s="10" t="n">
        <f aca="false">F98-P98</f>
        <v>0</v>
      </c>
      <c r="R98" s="12" t="n">
        <f aca="false">IFERROR(Q98/F98,0)</f>
        <v>0</v>
      </c>
      <c r="S98" s="10" t="n">
        <f aca="false">IFERROR(F98/G98,0)</f>
        <v>0</v>
      </c>
      <c r="T98" s="8"/>
      <c r="U98" s="11" t="n">
        <f aca="false">G98-T98</f>
        <v>0</v>
      </c>
      <c r="V98" s="5"/>
    </row>
    <row r="99" customFormat="false" ht="15" hidden="false" customHeight="false" outlineLevel="0" collapsed="false">
      <c r="A99" s="4"/>
      <c r="B99" s="4"/>
      <c r="C99" s="4"/>
      <c r="D99" s="4"/>
      <c r="E99" s="4"/>
      <c r="F99" s="5"/>
      <c r="G99" s="8"/>
      <c r="H99" s="5"/>
      <c r="I99" s="5"/>
      <c r="J99" s="5"/>
      <c r="K99" s="5"/>
      <c r="L99" s="10" t="n">
        <f aca="false">SUM(H99:K99)</f>
        <v>0</v>
      </c>
      <c r="M99" s="10" t="n">
        <f aca="false">F99-L99</f>
        <v>0</v>
      </c>
      <c r="N99" s="12" t="n">
        <f aca="false">IFERROR(M99/F99,0)</f>
        <v>0</v>
      </c>
      <c r="O99" s="9" t="n">
        <f aca="false">G99*IFERROR('Setup &amp; Instructions'!$B$7/'Setup &amp; Instructions'!$B$8,0)</f>
        <v>0</v>
      </c>
      <c r="P99" s="10" t="n">
        <f aca="false">L99+O99</f>
        <v>0</v>
      </c>
      <c r="Q99" s="10" t="n">
        <f aca="false">F99-P99</f>
        <v>0</v>
      </c>
      <c r="R99" s="12" t="n">
        <f aca="false">IFERROR(Q99/F99,0)</f>
        <v>0</v>
      </c>
      <c r="S99" s="10" t="n">
        <f aca="false">IFERROR(F99/G99,0)</f>
        <v>0</v>
      </c>
      <c r="T99" s="8"/>
      <c r="U99" s="11" t="n">
        <f aca="false">G99-T99</f>
        <v>0</v>
      </c>
      <c r="V99" s="5"/>
    </row>
    <row r="100" customFormat="false" ht="15" hidden="false" customHeight="false" outlineLevel="0" collapsed="false">
      <c r="A100" s="4"/>
      <c r="B100" s="4"/>
      <c r="C100" s="4"/>
      <c r="D100" s="4"/>
      <c r="E100" s="4"/>
      <c r="F100" s="5"/>
      <c r="G100" s="8"/>
      <c r="H100" s="5"/>
      <c r="I100" s="5"/>
      <c r="J100" s="5"/>
      <c r="K100" s="5"/>
      <c r="L100" s="10" t="n">
        <f aca="false">SUM(H100:K100)</f>
        <v>0</v>
      </c>
      <c r="M100" s="10" t="n">
        <f aca="false">F100-L100</f>
        <v>0</v>
      </c>
      <c r="N100" s="12" t="n">
        <f aca="false">IFERROR(M100/F100,0)</f>
        <v>0</v>
      </c>
      <c r="O100" s="9" t="n">
        <f aca="false">G100*IFERROR('Setup &amp; Instructions'!$B$7/'Setup &amp; Instructions'!$B$8,0)</f>
        <v>0</v>
      </c>
      <c r="P100" s="10" t="n">
        <f aca="false">L100+O100</f>
        <v>0</v>
      </c>
      <c r="Q100" s="10" t="n">
        <f aca="false">F100-P100</f>
        <v>0</v>
      </c>
      <c r="R100" s="12" t="n">
        <f aca="false">IFERROR(Q100/F100,0)</f>
        <v>0</v>
      </c>
      <c r="S100" s="10" t="n">
        <f aca="false">IFERROR(F100/G100,0)</f>
        <v>0</v>
      </c>
      <c r="T100" s="8"/>
      <c r="U100" s="11" t="n">
        <f aca="false">G100-T100</f>
        <v>0</v>
      </c>
      <c r="V100" s="5"/>
    </row>
    <row r="101" customFormat="false" ht="15" hidden="false" customHeight="false" outlineLevel="0" collapsed="false">
      <c r="A101" s="4"/>
      <c r="B101" s="4"/>
      <c r="C101" s="4"/>
      <c r="D101" s="4"/>
      <c r="E101" s="4"/>
      <c r="F101" s="5"/>
      <c r="G101" s="8"/>
      <c r="H101" s="5"/>
      <c r="I101" s="5"/>
      <c r="J101" s="5"/>
      <c r="K101" s="5"/>
      <c r="L101" s="10" t="n">
        <f aca="false">SUM(H101:K101)</f>
        <v>0</v>
      </c>
      <c r="M101" s="10" t="n">
        <f aca="false">F101-L101</f>
        <v>0</v>
      </c>
      <c r="N101" s="12" t="n">
        <f aca="false">IFERROR(M101/F101,0)</f>
        <v>0</v>
      </c>
      <c r="O101" s="9" t="n">
        <f aca="false">G101*IFERROR('Setup &amp; Instructions'!$B$7/'Setup &amp; Instructions'!$B$8,0)</f>
        <v>0</v>
      </c>
      <c r="P101" s="10" t="n">
        <f aca="false">L101+O101</f>
        <v>0</v>
      </c>
      <c r="Q101" s="10" t="n">
        <f aca="false">F101-P101</f>
        <v>0</v>
      </c>
      <c r="R101" s="12" t="n">
        <f aca="false">IFERROR(Q101/F101,0)</f>
        <v>0</v>
      </c>
      <c r="S101" s="10" t="n">
        <f aca="false">IFERROR(F101/G101,0)</f>
        <v>0</v>
      </c>
      <c r="T101" s="8"/>
      <c r="U101" s="11" t="n">
        <f aca="false">G101-T101</f>
        <v>0</v>
      </c>
      <c r="V101" s="5"/>
    </row>
    <row r="102" customFormat="false" ht="15" hidden="false" customHeight="false" outlineLevel="0" collapsed="false">
      <c r="A102" s="4"/>
      <c r="B102" s="4"/>
      <c r="C102" s="4"/>
      <c r="D102" s="4"/>
      <c r="E102" s="4"/>
      <c r="F102" s="5"/>
      <c r="G102" s="8"/>
      <c r="H102" s="5"/>
      <c r="I102" s="5"/>
      <c r="J102" s="5"/>
      <c r="K102" s="5"/>
      <c r="L102" s="10" t="n">
        <f aca="false">SUM(H102:K102)</f>
        <v>0</v>
      </c>
      <c r="M102" s="10" t="n">
        <f aca="false">F102-L102</f>
        <v>0</v>
      </c>
      <c r="N102" s="12" t="n">
        <f aca="false">IFERROR(M102/F102,0)</f>
        <v>0</v>
      </c>
      <c r="O102" s="9" t="n">
        <f aca="false">G102*IFERROR('Setup &amp; Instructions'!$B$7/'Setup &amp; Instructions'!$B$8,0)</f>
        <v>0</v>
      </c>
      <c r="P102" s="10" t="n">
        <f aca="false">L102+O102</f>
        <v>0</v>
      </c>
      <c r="Q102" s="10" t="n">
        <f aca="false">F102-P102</f>
        <v>0</v>
      </c>
      <c r="R102" s="12" t="n">
        <f aca="false">IFERROR(Q102/F102,0)</f>
        <v>0</v>
      </c>
      <c r="S102" s="10" t="n">
        <f aca="false">IFERROR(F102/G102,0)</f>
        <v>0</v>
      </c>
      <c r="T102" s="8"/>
      <c r="U102" s="11" t="n">
        <f aca="false">G102-T102</f>
        <v>0</v>
      </c>
      <c r="V102" s="5"/>
    </row>
    <row r="103" customFormat="false" ht="15" hidden="false" customHeight="false" outlineLevel="0" collapsed="false">
      <c r="A103" s="4"/>
      <c r="B103" s="4"/>
      <c r="C103" s="4"/>
      <c r="D103" s="4"/>
      <c r="E103" s="4"/>
      <c r="F103" s="5"/>
      <c r="G103" s="8"/>
      <c r="H103" s="5"/>
      <c r="I103" s="5"/>
      <c r="J103" s="5"/>
      <c r="K103" s="5"/>
      <c r="L103" s="10" t="n">
        <f aca="false">SUM(H103:K103)</f>
        <v>0</v>
      </c>
      <c r="M103" s="10" t="n">
        <f aca="false">F103-L103</f>
        <v>0</v>
      </c>
      <c r="N103" s="12" t="n">
        <f aca="false">IFERROR(M103/F103,0)</f>
        <v>0</v>
      </c>
      <c r="O103" s="9" t="n">
        <f aca="false">G103*IFERROR('Setup &amp; Instructions'!$B$7/'Setup &amp; Instructions'!$B$8,0)</f>
        <v>0</v>
      </c>
      <c r="P103" s="10" t="n">
        <f aca="false">L103+O103</f>
        <v>0</v>
      </c>
      <c r="Q103" s="10" t="n">
        <f aca="false">F103-P103</f>
        <v>0</v>
      </c>
      <c r="R103" s="12" t="n">
        <f aca="false">IFERROR(Q103/F103,0)</f>
        <v>0</v>
      </c>
      <c r="S103" s="10" t="n">
        <f aca="false">IFERROR(F103/G103,0)</f>
        <v>0</v>
      </c>
      <c r="T103" s="8"/>
      <c r="U103" s="11" t="n">
        <f aca="false">G103-T103</f>
        <v>0</v>
      </c>
      <c r="V103" s="5"/>
    </row>
    <row r="104" customFormat="false" ht="15" hidden="false" customHeight="false" outlineLevel="0" collapsed="false">
      <c r="A104" s="4"/>
      <c r="B104" s="4"/>
      <c r="C104" s="4"/>
      <c r="D104" s="4"/>
      <c r="E104" s="4"/>
      <c r="F104" s="5"/>
      <c r="G104" s="8"/>
      <c r="H104" s="5"/>
      <c r="I104" s="5"/>
      <c r="J104" s="5"/>
      <c r="K104" s="5"/>
      <c r="L104" s="10" t="n">
        <f aca="false">SUM(H104:K104)</f>
        <v>0</v>
      </c>
      <c r="M104" s="10" t="n">
        <f aca="false">F104-L104</f>
        <v>0</v>
      </c>
      <c r="N104" s="12" t="n">
        <f aca="false">IFERROR(M104/F104,0)</f>
        <v>0</v>
      </c>
      <c r="O104" s="9" t="n">
        <f aca="false">G104*IFERROR('Setup &amp; Instructions'!$B$7/'Setup &amp; Instructions'!$B$8,0)</f>
        <v>0</v>
      </c>
      <c r="P104" s="10" t="n">
        <f aca="false">L104+O104</f>
        <v>0</v>
      </c>
      <c r="Q104" s="10" t="n">
        <f aca="false">F104-P104</f>
        <v>0</v>
      </c>
      <c r="R104" s="12" t="n">
        <f aca="false">IFERROR(Q104/F104,0)</f>
        <v>0</v>
      </c>
      <c r="S104" s="10" t="n">
        <f aca="false">IFERROR(F104/G104,0)</f>
        <v>0</v>
      </c>
      <c r="T104" s="8"/>
      <c r="U104" s="11" t="n">
        <f aca="false">G104-T104</f>
        <v>0</v>
      </c>
      <c r="V104" s="5"/>
    </row>
  </sheetData>
  <mergeCells count="1">
    <mergeCell ref="A1:V1"/>
  </mergeCells>
  <conditionalFormatting sqref="R5:R104">
    <cfRule type="cellIs" priority="2" operator="lessThan" aboveAverage="0" equalAverage="0" bottom="0" percent="0" rank="0" text="" dxfId="0">
      <formula>0</formula>
    </cfRule>
    <cfRule type="cellIs" priority="3" operator="greaterThanOrEqual" aboveAverage="0" equalAverage="0" bottom="0" percent="0" rank="0" text="" dxfId="2">
      <formula>'Setup &amp; Instructions'!$B$9</formula>
    </cfRule>
  </conditionalFormatting>
  <dataValidations count="2">
    <dataValidation allowBlank="false" errorStyle="stop" operator="between" showDropDown="false" showErrorMessage="false" showInputMessage="false" sqref="D5:D104" type="list">
      <formula1>'Setup &amp; Instructions'!$A$13:$A$20</formula1>
      <formula2>0</formula2>
    </dataValidation>
    <dataValidation allowBlank="false" errorStyle="stop" operator="between" showDropDown="false" showErrorMessage="false" showInputMessage="false" sqref="E5:E104" type="list">
      <formula1>"One-Time,Weekly,Every 2 Weeks,Every 4 Weeks,Monthly,Other"</formula1>
      <formula2>0</formula2>
    </dataValidation>
  </dataValidations>
  <printOptions headings="false" gridLines="false" gridLinesSet="true" horizontalCentered="false" verticalCentered="false"/>
  <pageMargins left="0.3" right="0.3" top="0.5" bottom="0.5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&amp;CTidyOps Template | Version 1.0 | September 2026&amp;RTPL-BIZ-003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2"/>
    <col collapsed="false" customWidth="true" hidden="false" outlineLevel="0" max="9" min="3" style="0" width="16"/>
    <col collapsed="false" customWidth="true" hidden="false" outlineLevel="0" max="10" min="10" style="0" width="18"/>
  </cols>
  <sheetData>
    <row r="1" customFormat="false" ht="25.5" hidden="false" customHeight="true" outlineLevel="0" collapsed="false">
      <c r="A1" s="1" t="s">
        <v>108</v>
      </c>
      <c r="B1" s="1"/>
      <c r="C1" s="1"/>
      <c r="D1" s="1"/>
      <c r="E1" s="1"/>
      <c r="F1" s="1"/>
      <c r="G1" s="1"/>
      <c r="H1" s="1"/>
      <c r="I1" s="1"/>
      <c r="J1" s="1"/>
    </row>
    <row r="4" customFormat="false" ht="15" hidden="false" customHeight="false" outlineLevel="0" collapsed="false">
      <c r="A4" s="18" t="s">
        <v>4</v>
      </c>
      <c r="B4" s="18" t="s">
        <v>109</v>
      </c>
      <c r="C4" s="18" t="s">
        <v>82</v>
      </c>
      <c r="D4" s="18" t="s">
        <v>88</v>
      </c>
      <c r="E4" s="18" t="s">
        <v>81</v>
      </c>
      <c r="F4" s="18" t="s">
        <v>83</v>
      </c>
      <c r="G4" s="18" t="s">
        <v>110</v>
      </c>
      <c r="H4" s="18" t="s">
        <v>111</v>
      </c>
      <c r="I4" s="18" t="s">
        <v>95</v>
      </c>
      <c r="J4" s="18" t="s">
        <v>112</v>
      </c>
    </row>
    <row r="5" customFormat="false" ht="15" hidden="false" customHeight="false" outlineLevel="0" collapsed="false">
      <c r="A5" s="4" t="s">
        <v>97</v>
      </c>
      <c r="B5" s="19" t="n">
        <f aca="false">COUNTIF('Job Log'!$C$5:$C$104,A5)</f>
        <v>1</v>
      </c>
      <c r="C5" s="9" t="n">
        <f aca="false">SUMIF('Job Log'!$C$5:$C$104,A5,'Job Log'!$F$5:$F$104)</f>
        <v>220</v>
      </c>
      <c r="D5" s="16" t="n">
        <f aca="false">SUMIF('Job Log'!$C$5:$C$104,A5,'Job Log'!$G$5:$G$104)</f>
        <v>4</v>
      </c>
      <c r="E5" s="9" t="n">
        <f aca="false">SUMIF('Job Log'!$C$5:$C$104,A5,'Job Log'!$P$5:$P$104)</f>
        <v>148.25</v>
      </c>
      <c r="F5" s="10" t="n">
        <f aca="false">C5-E5</f>
        <v>71.75</v>
      </c>
      <c r="G5" s="12" t="n">
        <f aca="false">IFERROR(F5/C5,0)</f>
        <v>0.326136363636364</v>
      </c>
      <c r="H5" s="10" t="n">
        <f aca="false">IFERROR(C5/D5,0)</f>
        <v>55</v>
      </c>
      <c r="I5" s="9" t="n">
        <f aca="false">SUMIF('Job Log'!$C$5:$C$104,A5,'Job Log'!$V$5:$V$104)</f>
        <v>0</v>
      </c>
      <c r="J5" s="20" t="str">
        <f aca="false">IF(G5&lt;0,"LOSING MONEY",IF(G5&gt;='Setup &amp; Instructions'!$B$9,"MEETS TARGET",IF(G5&gt;='Setup &amp; Instructions'!$B$9-'Setup &amp; Instructions'!$B$10,"NEAR TARGET","BELOW TARGET")))</f>
        <v>MEETS TARGET</v>
      </c>
    </row>
    <row r="6" customFormat="false" ht="15" hidden="false" customHeight="false" outlineLevel="0" collapsed="false">
      <c r="A6" s="4" t="s">
        <v>100</v>
      </c>
      <c r="B6" s="19" t="n">
        <f aca="false">COUNTIF('Job Log'!$C$5:$C$104,A6)</f>
        <v>1</v>
      </c>
      <c r="C6" s="9" t="n">
        <f aca="false">SUMIF('Job Log'!$C$5:$C$104,A6,'Job Log'!$F$5:$F$104)</f>
        <v>480</v>
      </c>
      <c r="D6" s="16" t="n">
        <f aca="false">SUMIF('Job Log'!$C$5:$C$104,A6,'Job Log'!$G$5:$G$104)</f>
        <v>8</v>
      </c>
      <c r="E6" s="9" t="n">
        <f aca="false">SUMIF('Job Log'!$C$5:$C$104,A6,'Job Log'!$P$5:$P$104)</f>
        <v>302.5</v>
      </c>
      <c r="F6" s="10" t="n">
        <f aca="false">C6-E6</f>
        <v>177.5</v>
      </c>
      <c r="G6" s="12" t="n">
        <f aca="false">IFERROR(F6/C6,0)</f>
        <v>0.369791666666667</v>
      </c>
      <c r="H6" s="10" t="n">
        <f aca="false">IFERROR(C6/D6,0)</f>
        <v>60</v>
      </c>
      <c r="I6" s="9" t="n">
        <f aca="false">SUMIF('Job Log'!$C$5:$C$104,A6,'Job Log'!$V$5:$V$104)</f>
        <v>0</v>
      </c>
      <c r="J6" s="20" t="str">
        <f aca="false">IF(G6&lt;0,"LOSING MONEY",IF(G6&gt;='Setup &amp; Instructions'!$B$9,"MEETS TARGET",IF(G6&gt;='Setup &amp; Instructions'!$B$9-'Setup &amp; Instructions'!$B$10,"NEAR TARGET","BELOW TARGET")))</f>
        <v>MEETS TARGET</v>
      </c>
    </row>
    <row r="7" customFormat="false" ht="15" hidden="false" customHeight="false" outlineLevel="0" collapsed="false">
      <c r="A7" s="4" t="s">
        <v>105</v>
      </c>
      <c r="B7" s="19" t="n">
        <f aca="false">COUNTIF('Job Log'!$C$5:$C$104,A7)</f>
        <v>1</v>
      </c>
      <c r="C7" s="9" t="n">
        <f aca="false">SUMIF('Job Log'!$C$5:$C$104,A7,'Job Log'!$F$5:$F$104)</f>
        <v>310</v>
      </c>
      <c r="D7" s="16" t="n">
        <f aca="false">SUMIF('Job Log'!$C$5:$C$104,A7,'Job Log'!$G$5:$G$104)</f>
        <v>5.5</v>
      </c>
      <c r="E7" s="9" t="n">
        <f aca="false">SUMIF('Job Log'!$C$5:$C$104,A7,'Job Log'!$P$5:$P$104)</f>
        <v>229.96875</v>
      </c>
      <c r="F7" s="10" t="n">
        <f aca="false">C7-E7</f>
        <v>80.03125</v>
      </c>
      <c r="G7" s="12" t="n">
        <f aca="false">IFERROR(F7/C7,0)</f>
        <v>0.258165322580645</v>
      </c>
      <c r="H7" s="10" t="n">
        <f aca="false">IFERROR(C7/D7,0)</f>
        <v>56.3636363636364</v>
      </c>
      <c r="I7" s="9" t="n">
        <f aca="false">SUMIF('Job Log'!$C$5:$C$104,A7,'Job Log'!$V$5:$V$104)</f>
        <v>25</v>
      </c>
      <c r="J7" s="20" t="str">
        <f aca="false">IF(G7&lt;0,"LOSING MONEY",IF(G7&gt;='Setup &amp; Instructions'!$B$9,"MEETS TARGET",IF(G7&gt;='Setup &amp; Instructions'!$B$9-'Setup &amp; Instructions'!$B$10,"NEAR TARGET","BELOW TARGET")))</f>
        <v>NEAR TARGET</v>
      </c>
    </row>
    <row r="8" customFormat="false" ht="15" hidden="false" customHeight="false" outlineLevel="0" collapsed="false">
      <c r="A8" s="4" t="s">
        <v>113</v>
      </c>
      <c r="B8" s="19" t="n">
        <f aca="false">COUNTIF('Job Log'!$C$5:$C$104,A8)</f>
        <v>0</v>
      </c>
      <c r="C8" s="9" t="n">
        <f aca="false">SUMIF('Job Log'!$C$5:$C$104,A8,'Job Log'!$F$5:$F$104)</f>
        <v>0</v>
      </c>
      <c r="D8" s="16" t="n">
        <f aca="false">SUMIF('Job Log'!$C$5:$C$104,A8,'Job Log'!$G$5:$G$104)</f>
        <v>0</v>
      </c>
      <c r="E8" s="9" t="n">
        <f aca="false">SUMIF('Job Log'!$C$5:$C$104,A8,'Job Log'!$P$5:$P$104)</f>
        <v>0</v>
      </c>
      <c r="F8" s="10" t="n">
        <f aca="false">C8-E8</f>
        <v>0</v>
      </c>
      <c r="G8" s="12" t="n">
        <f aca="false">IFERROR(F8/C8,0)</f>
        <v>0</v>
      </c>
      <c r="H8" s="10" t="n">
        <f aca="false">IFERROR(C8/D8,0)</f>
        <v>0</v>
      </c>
      <c r="I8" s="9" t="n">
        <f aca="false">SUMIF('Job Log'!$C$5:$C$104,A8,'Job Log'!$V$5:$V$104)</f>
        <v>0</v>
      </c>
      <c r="J8" s="20" t="str">
        <f aca="false">IF(G8&lt;0,"LOSING MONEY",IF(G8&gt;='Setup &amp; Instructions'!$B$9,"MEETS TARGET",IF(G8&gt;='Setup &amp; Instructions'!$B$9-'Setup &amp; Instructions'!$B$10,"NEAR TARGET","BELOW TARGET")))</f>
        <v>BELOW TARGET</v>
      </c>
    </row>
    <row r="9" customFormat="false" ht="15" hidden="false" customHeight="false" outlineLevel="0" collapsed="false">
      <c r="A9" s="4" t="s">
        <v>114</v>
      </c>
      <c r="B9" s="19" t="n">
        <f aca="false">COUNTIF('Job Log'!$C$5:$C$104,A9)</f>
        <v>0</v>
      </c>
      <c r="C9" s="9" t="n">
        <f aca="false">SUMIF('Job Log'!$C$5:$C$104,A9,'Job Log'!$F$5:$F$104)</f>
        <v>0</v>
      </c>
      <c r="D9" s="16" t="n">
        <f aca="false">SUMIF('Job Log'!$C$5:$C$104,A9,'Job Log'!$G$5:$G$104)</f>
        <v>0</v>
      </c>
      <c r="E9" s="9" t="n">
        <f aca="false">SUMIF('Job Log'!$C$5:$C$104,A9,'Job Log'!$P$5:$P$104)</f>
        <v>0</v>
      </c>
      <c r="F9" s="10" t="n">
        <f aca="false">C9-E9</f>
        <v>0</v>
      </c>
      <c r="G9" s="12" t="n">
        <f aca="false">IFERROR(F9/C9,0)</f>
        <v>0</v>
      </c>
      <c r="H9" s="10" t="n">
        <f aca="false">IFERROR(C9/D9,0)</f>
        <v>0</v>
      </c>
      <c r="I9" s="9" t="n">
        <f aca="false">SUMIF('Job Log'!$C$5:$C$104,A9,'Job Log'!$V$5:$V$104)</f>
        <v>0</v>
      </c>
      <c r="J9" s="20" t="str">
        <f aca="false">IF(G9&lt;0,"LOSING MONEY",IF(G9&gt;='Setup &amp; Instructions'!$B$9,"MEETS TARGET",IF(G9&gt;='Setup &amp; Instructions'!$B$9-'Setup &amp; Instructions'!$B$10,"NEAR TARGET","BELOW TARGET")))</f>
        <v>BELOW TARGET</v>
      </c>
    </row>
    <row r="10" customFormat="false" ht="15" hidden="false" customHeight="false" outlineLevel="0" collapsed="false">
      <c r="A10" s="4" t="s">
        <v>115</v>
      </c>
      <c r="B10" s="19" t="n">
        <f aca="false">COUNTIF('Job Log'!$C$5:$C$104,A10)</f>
        <v>0</v>
      </c>
      <c r="C10" s="9" t="n">
        <f aca="false">SUMIF('Job Log'!$C$5:$C$104,A10,'Job Log'!$F$5:$F$104)</f>
        <v>0</v>
      </c>
      <c r="D10" s="16" t="n">
        <f aca="false">SUMIF('Job Log'!$C$5:$C$104,A10,'Job Log'!$G$5:$G$104)</f>
        <v>0</v>
      </c>
      <c r="E10" s="9" t="n">
        <f aca="false">SUMIF('Job Log'!$C$5:$C$104,A10,'Job Log'!$P$5:$P$104)</f>
        <v>0</v>
      </c>
      <c r="F10" s="10" t="n">
        <f aca="false">C10-E10</f>
        <v>0</v>
      </c>
      <c r="G10" s="12" t="n">
        <f aca="false">IFERROR(F10/C10,0)</f>
        <v>0</v>
      </c>
      <c r="H10" s="10" t="n">
        <f aca="false">IFERROR(C10/D10,0)</f>
        <v>0</v>
      </c>
      <c r="I10" s="9" t="n">
        <f aca="false">SUMIF('Job Log'!$C$5:$C$104,A10,'Job Log'!$V$5:$V$104)</f>
        <v>0</v>
      </c>
      <c r="J10" s="20" t="str">
        <f aca="false">IF(G10&lt;0,"LOSING MONEY",IF(G10&gt;='Setup &amp; Instructions'!$B$9,"MEETS TARGET",IF(G10&gt;='Setup &amp; Instructions'!$B$9-'Setup &amp; Instructions'!$B$10,"NEAR TARGET","BELOW TARGET")))</f>
        <v>BELOW TARGET</v>
      </c>
    </row>
    <row r="11" customFormat="false" ht="15" hidden="false" customHeight="false" outlineLevel="0" collapsed="false">
      <c r="A11" s="4" t="s">
        <v>116</v>
      </c>
      <c r="B11" s="19" t="n">
        <f aca="false">COUNTIF('Job Log'!$C$5:$C$104,A11)</f>
        <v>0</v>
      </c>
      <c r="C11" s="9" t="n">
        <f aca="false">SUMIF('Job Log'!$C$5:$C$104,A11,'Job Log'!$F$5:$F$104)</f>
        <v>0</v>
      </c>
      <c r="D11" s="16" t="n">
        <f aca="false">SUMIF('Job Log'!$C$5:$C$104,A11,'Job Log'!$G$5:$G$104)</f>
        <v>0</v>
      </c>
      <c r="E11" s="9" t="n">
        <f aca="false">SUMIF('Job Log'!$C$5:$C$104,A11,'Job Log'!$P$5:$P$104)</f>
        <v>0</v>
      </c>
      <c r="F11" s="10" t="n">
        <f aca="false">C11-E11</f>
        <v>0</v>
      </c>
      <c r="G11" s="12" t="n">
        <f aca="false">IFERROR(F11/C11,0)</f>
        <v>0</v>
      </c>
      <c r="H11" s="10" t="n">
        <f aca="false">IFERROR(C11/D11,0)</f>
        <v>0</v>
      </c>
      <c r="I11" s="9" t="n">
        <f aca="false">SUMIF('Job Log'!$C$5:$C$104,A11,'Job Log'!$V$5:$V$104)</f>
        <v>0</v>
      </c>
      <c r="J11" s="20" t="str">
        <f aca="false">IF(G11&lt;0,"LOSING MONEY",IF(G11&gt;='Setup &amp; Instructions'!$B$9,"MEETS TARGET",IF(G11&gt;='Setup &amp; Instructions'!$B$9-'Setup &amp; Instructions'!$B$10,"NEAR TARGET","BELOW TARGET")))</f>
        <v>BELOW TARGET</v>
      </c>
    </row>
    <row r="12" customFormat="false" ht="15" hidden="false" customHeight="false" outlineLevel="0" collapsed="false">
      <c r="A12" s="4" t="s">
        <v>117</v>
      </c>
      <c r="B12" s="19" t="n">
        <f aca="false">COUNTIF('Job Log'!$C$5:$C$104,A12)</f>
        <v>0</v>
      </c>
      <c r="C12" s="9" t="n">
        <f aca="false">SUMIF('Job Log'!$C$5:$C$104,A12,'Job Log'!$F$5:$F$104)</f>
        <v>0</v>
      </c>
      <c r="D12" s="16" t="n">
        <f aca="false">SUMIF('Job Log'!$C$5:$C$104,A12,'Job Log'!$G$5:$G$104)</f>
        <v>0</v>
      </c>
      <c r="E12" s="9" t="n">
        <f aca="false">SUMIF('Job Log'!$C$5:$C$104,A12,'Job Log'!$P$5:$P$104)</f>
        <v>0</v>
      </c>
      <c r="F12" s="10" t="n">
        <f aca="false">C12-E12</f>
        <v>0</v>
      </c>
      <c r="G12" s="12" t="n">
        <f aca="false">IFERROR(F12/C12,0)</f>
        <v>0</v>
      </c>
      <c r="H12" s="10" t="n">
        <f aca="false">IFERROR(C12/D12,0)</f>
        <v>0</v>
      </c>
      <c r="I12" s="9" t="n">
        <f aca="false">SUMIF('Job Log'!$C$5:$C$104,A12,'Job Log'!$V$5:$V$104)</f>
        <v>0</v>
      </c>
      <c r="J12" s="20" t="str">
        <f aca="false">IF(G12&lt;0,"LOSING MONEY",IF(G12&gt;='Setup &amp; Instructions'!$B$9,"MEETS TARGET",IF(G12&gt;='Setup &amp; Instructions'!$B$9-'Setup &amp; Instructions'!$B$10,"NEAR TARGET","BELOW TARGET")))</f>
        <v>BELOW TARGET</v>
      </c>
    </row>
    <row r="13" customFormat="false" ht="15" hidden="false" customHeight="false" outlineLevel="0" collapsed="false">
      <c r="A13" s="4" t="s">
        <v>118</v>
      </c>
      <c r="B13" s="19" t="n">
        <f aca="false">COUNTIF('Job Log'!$C$5:$C$104,A13)</f>
        <v>0</v>
      </c>
      <c r="C13" s="9" t="n">
        <f aca="false">SUMIF('Job Log'!$C$5:$C$104,A13,'Job Log'!$F$5:$F$104)</f>
        <v>0</v>
      </c>
      <c r="D13" s="16" t="n">
        <f aca="false">SUMIF('Job Log'!$C$5:$C$104,A13,'Job Log'!$G$5:$G$104)</f>
        <v>0</v>
      </c>
      <c r="E13" s="9" t="n">
        <f aca="false">SUMIF('Job Log'!$C$5:$C$104,A13,'Job Log'!$P$5:$P$104)</f>
        <v>0</v>
      </c>
      <c r="F13" s="10" t="n">
        <f aca="false">C13-E13</f>
        <v>0</v>
      </c>
      <c r="G13" s="12" t="n">
        <f aca="false">IFERROR(F13/C13,0)</f>
        <v>0</v>
      </c>
      <c r="H13" s="10" t="n">
        <f aca="false">IFERROR(C13/D13,0)</f>
        <v>0</v>
      </c>
      <c r="I13" s="9" t="n">
        <f aca="false">SUMIF('Job Log'!$C$5:$C$104,A13,'Job Log'!$V$5:$V$104)</f>
        <v>0</v>
      </c>
      <c r="J13" s="20" t="str">
        <f aca="false">IF(G13&lt;0,"LOSING MONEY",IF(G13&gt;='Setup &amp; Instructions'!$B$9,"MEETS TARGET",IF(G13&gt;='Setup &amp; Instructions'!$B$9-'Setup &amp; Instructions'!$B$10,"NEAR TARGET","BELOW TARGET")))</f>
        <v>BELOW TARGET</v>
      </c>
    </row>
    <row r="14" customFormat="false" ht="15" hidden="false" customHeight="false" outlineLevel="0" collapsed="false">
      <c r="A14" s="4" t="s">
        <v>119</v>
      </c>
      <c r="B14" s="19" t="n">
        <f aca="false">COUNTIF('Job Log'!$C$5:$C$104,A14)</f>
        <v>0</v>
      </c>
      <c r="C14" s="9" t="n">
        <f aca="false">SUMIF('Job Log'!$C$5:$C$104,A14,'Job Log'!$F$5:$F$104)</f>
        <v>0</v>
      </c>
      <c r="D14" s="16" t="n">
        <f aca="false">SUMIF('Job Log'!$C$5:$C$104,A14,'Job Log'!$G$5:$G$104)</f>
        <v>0</v>
      </c>
      <c r="E14" s="9" t="n">
        <f aca="false">SUMIF('Job Log'!$C$5:$C$104,A14,'Job Log'!$P$5:$P$104)</f>
        <v>0</v>
      </c>
      <c r="F14" s="10" t="n">
        <f aca="false">C14-E14</f>
        <v>0</v>
      </c>
      <c r="G14" s="12" t="n">
        <f aca="false">IFERROR(F14/C14,0)</f>
        <v>0</v>
      </c>
      <c r="H14" s="10" t="n">
        <f aca="false">IFERROR(C14/D14,0)</f>
        <v>0</v>
      </c>
      <c r="I14" s="9" t="n">
        <f aca="false">SUMIF('Job Log'!$C$5:$C$104,A14,'Job Log'!$V$5:$V$104)</f>
        <v>0</v>
      </c>
      <c r="J14" s="20" t="str">
        <f aca="false">IF(G14&lt;0,"LOSING MONEY",IF(G14&gt;='Setup &amp; Instructions'!$B$9,"MEETS TARGET",IF(G14&gt;='Setup &amp; Instructions'!$B$9-'Setup &amp; Instructions'!$B$10,"NEAR TARGET","BELOW TARGET")))</f>
        <v>BELOW TARGET</v>
      </c>
    </row>
  </sheetData>
  <mergeCells count="1">
    <mergeCell ref="A1:J1"/>
  </mergeCells>
  <printOptions headings="false" gridLines="false" gridLinesSet="true" horizontalCentered="false" verticalCentered="false"/>
  <pageMargins left="0.3" right="0.3" top="0.5" bottom="0.5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&amp;CTidyOps Template | Version 1.0 | September 2026&amp;RTPL-BIZ-003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2"/>
    <col collapsed="false" customWidth="true" hidden="false" outlineLevel="0" max="9" min="3" style="0" width="16"/>
    <col collapsed="false" customWidth="true" hidden="false" outlineLevel="0" max="10" min="10" style="0" width="18"/>
  </cols>
  <sheetData>
    <row r="1" customFormat="false" ht="25.5" hidden="false" customHeight="true" outlineLevel="0" collapsed="false">
      <c r="A1" s="1" t="s">
        <v>120</v>
      </c>
      <c r="B1" s="1"/>
      <c r="C1" s="1"/>
      <c r="D1" s="1"/>
      <c r="E1" s="1"/>
      <c r="F1" s="1"/>
      <c r="G1" s="1"/>
      <c r="H1" s="1"/>
      <c r="I1" s="1"/>
      <c r="J1" s="1"/>
    </row>
    <row r="4" customFormat="false" ht="15" hidden="false" customHeight="false" outlineLevel="0" collapsed="false">
      <c r="A4" s="18" t="s">
        <v>8</v>
      </c>
      <c r="B4" s="18" t="s">
        <v>109</v>
      </c>
      <c r="C4" s="18" t="s">
        <v>82</v>
      </c>
      <c r="D4" s="18" t="s">
        <v>88</v>
      </c>
      <c r="E4" s="18" t="s">
        <v>81</v>
      </c>
      <c r="F4" s="18" t="s">
        <v>83</v>
      </c>
      <c r="G4" s="18" t="s">
        <v>110</v>
      </c>
      <c r="H4" s="18" t="s">
        <v>111</v>
      </c>
      <c r="I4" s="18" t="s">
        <v>95</v>
      </c>
      <c r="J4" s="18" t="s">
        <v>112</v>
      </c>
    </row>
    <row r="5" customFormat="false" ht="15" hidden="false" customHeight="false" outlineLevel="0" collapsed="false">
      <c r="A5" s="15" t="s">
        <v>9</v>
      </c>
      <c r="B5" s="19" t="n">
        <f aca="false">COUNTIF('Job Log'!$D$5:$D$104,A5)</f>
        <v>1</v>
      </c>
      <c r="C5" s="9" t="n">
        <f aca="false">SUMIF('Job Log'!$D$5:$D$104,A5,'Job Log'!$F$5:$F$104)</f>
        <v>220</v>
      </c>
      <c r="D5" s="16" t="n">
        <f aca="false">SUMIF('Job Log'!$D$5:$D$104,A5,'Job Log'!$G$5:$G$104)</f>
        <v>4</v>
      </c>
      <c r="E5" s="9" t="n">
        <f aca="false">SUMIF('Job Log'!$D$5:$D$104,A5,'Job Log'!$P$5:$P$104)</f>
        <v>148.25</v>
      </c>
      <c r="F5" s="10" t="n">
        <f aca="false">C5-E5</f>
        <v>71.75</v>
      </c>
      <c r="G5" s="12" t="n">
        <f aca="false">IFERROR(F5/C5,0)</f>
        <v>0.326136363636364</v>
      </c>
      <c r="H5" s="10" t="n">
        <f aca="false">IFERROR(C5/D5,0)</f>
        <v>55</v>
      </c>
      <c r="I5" s="9" t="n">
        <f aca="false">SUMIF('Job Log'!$D$5:$D$104,A5,'Job Log'!$V$5:$V$104)</f>
        <v>0</v>
      </c>
      <c r="J5" s="20" t="str">
        <f aca="false">IF(G5&lt;0,"LOSING MONEY",IF(G5&gt;='Setup &amp; Instructions'!$B$9,"MEETS TARGET",IF(G5&gt;='Setup &amp; Instructions'!$B$9-'Setup &amp; Instructions'!$B$10,"NEAR TARGET","BELOW TARGET")))</f>
        <v>MEETS TARGET</v>
      </c>
    </row>
    <row r="6" customFormat="false" ht="15" hidden="false" customHeight="false" outlineLevel="0" collapsed="false">
      <c r="A6" s="15" t="s">
        <v>121</v>
      </c>
      <c r="B6" s="19" t="n">
        <f aca="false">COUNTIF('Job Log'!$D$5:$D$104,A6)</f>
        <v>0</v>
      </c>
      <c r="C6" s="9" t="n">
        <f aca="false">SUMIF('Job Log'!$D$5:$D$104,A6,'Job Log'!$F$5:$F$104)</f>
        <v>0</v>
      </c>
      <c r="D6" s="16" t="n">
        <f aca="false">SUMIF('Job Log'!$D$5:$D$104,A6,'Job Log'!$G$5:$G$104)</f>
        <v>0</v>
      </c>
      <c r="E6" s="9" t="n">
        <f aca="false">SUMIF('Job Log'!$D$5:$D$104,A6,'Job Log'!$P$5:$P$104)</f>
        <v>0</v>
      </c>
      <c r="F6" s="10" t="n">
        <f aca="false">C6-E6</f>
        <v>0</v>
      </c>
      <c r="G6" s="12" t="n">
        <f aca="false">IFERROR(F6/C6,0)</f>
        <v>0</v>
      </c>
      <c r="H6" s="10" t="n">
        <f aca="false">IFERROR(C6/D6,0)</f>
        <v>0</v>
      </c>
      <c r="I6" s="9" t="n">
        <f aca="false">SUMIF('Job Log'!$D$5:$D$104,A6,'Job Log'!$V$5:$V$104)</f>
        <v>0</v>
      </c>
      <c r="J6" s="20" t="str">
        <f aca="false">IF(G6&lt;0,"LOSING MONEY",IF(G6&gt;='Setup &amp; Instructions'!$B$9,"MEETS TARGET",IF(G6&gt;='Setup &amp; Instructions'!$B$9-'Setup &amp; Instructions'!$B$10,"NEAR TARGET","BELOW TARGET")))</f>
        <v>BELOW TARGET</v>
      </c>
    </row>
    <row r="7" customFormat="false" ht="15" hidden="false" customHeight="false" outlineLevel="0" collapsed="false">
      <c r="A7" s="15" t="s">
        <v>122</v>
      </c>
      <c r="B7" s="19" t="n">
        <f aca="false">COUNTIF('Job Log'!$D$5:$D$104,A7)</f>
        <v>0</v>
      </c>
      <c r="C7" s="9" t="n">
        <f aca="false">SUMIF('Job Log'!$D$5:$D$104,A7,'Job Log'!$F$5:$F$104)</f>
        <v>0</v>
      </c>
      <c r="D7" s="16" t="n">
        <f aca="false">SUMIF('Job Log'!$D$5:$D$104,A7,'Job Log'!$G$5:$G$104)</f>
        <v>0</v>
      </c>
      <c r="E7" s="9" t="n">
        <f aca="false">SUMIF('Job Log'!$D$5:$D$104,A7,'Job Log'!$P$5:$P$104)</f>
        <v>0</v>
      </c>
      <c r="F7" s="10" t="n">
        <f aca="false">C7-E7</f>
        <v>0</v>
      </c>
      <c r="G7" s="12" t="n">
        <f aca="false">IFERROR(F7/C7,0)</f>
        <v>0</v>
      </c>
      <c r="H7" s="10" t="n">
        <f aca="false">IFERROR(C7/D7,0)</f>
        <v>0</v>
      </c>
      <c r="I7" s="9" t="n">
        <f aca="false">SUMIF('Job Log'!$D$5:$D$104,A7,'Job Log'!$V$5:$V$104)</f>
        <v>0</v>
      </c>
      <c r="J7" s="20" t="str">
        <f aca="false">IF(G7&lt;0,"LOSING MONEY",IF(G7&gt;='Setup &amp; Instructions'!$B$9,"MEETS TARGET",IF(G7&gt;='Setup &amp; Instructions'!$B$9-'Setup &amp; Instructions'!$B$10,"NEAR TARGET","BELOW TARGET")))</f>
        <v>BELOW TARGET</v>
      </c>
    </row>
    <row r="8" customFormat="false" ht="15" hidden="false" customHeight="false" outlineLevel="0" collapsed="false">
      <c r="A8" s="15" t="s">
        <v>106</v>
      </c>
      <c r="B8" s="19" t="n">
        <f aca="false">COUNTIF('Job Log'!$D$5:$D$104,A8)</f>
        <v>1</v>
      </c>
      <c r="C8" s="9" t="n">
        <f aca="false">SUMIF('Job Log'!$D$5:$D$104,A8,'Job Log'!$F$5:$F$104)</f>
        <v>310</v>
      </c>
      <c r="D8" s="16" t="n">
        <f aca="false">SUMIF('Job Log'!$D$5:$D$104,A8,'Job Log'!$G$5:$G$104)</f>
        <v>5.5</v>
      </c>
      <c r="E8" s="9" t="n">
        <f aca="false">SUMIF('Job Log'!$D$5:$D$104,A8,'Job Log'!$P$5:$P$104)</f>
        <v>229.96875</v>
      </c>
      <c r="F8" s="10" t="n">
        <f aca="false">C8-E8</f>
        <v>80.03125</v>
      </c>
      <c r="G8" s="12" t="n">
        <f aca="false">IFERROR(F8/C8,0)</f>
        <v>0.258165322580645</v>
      </c>
      <c r="H8" s="10" t="n">
        <f aca="false">IFERROR(C8/D8,0)</f>
        <v>56.3636363636364</v>
      </c>
      <c r="I8" s="9" t="n">
        <f aca="false">SUMIF('Job Log'!$D$5:$D$104,A8,'Job Log'!$V$5:$V$104)</f>
        <v>25</v>
      </c>
      <c r="J8" s="20" t="str">
        <f aca="false">IF(G8&lt;0,"LOSING MONEY",IF(G8&gt;='Setup &amp; Instructions'!$B$9,"MEETS TARGET",IF(G8&gt;='Setup &amp; Instructions'!$B$9-'Setup &amp; Instructions'!$B$10,"NEAR TARGET","BELOW TARGET")))</f>
        <v>NEAR TARGET</v>
      </c>
    </row>
    <row r="9" customFormat="false" ht="15" hidden="false" customHeight="false" outlineLevel="0" collapsed="false">
      <c r="A9" s="15" t="s">
        <v>101</v>
      </c>
      <c r="B9" s="19" t="n">
        <f aca="false">COUNTIF('Job Log'!$D$5:$D$104,A9)</f>
        <v>1</v>
      </c>
      <c r="C9" s="9" t="n">
        <f aca="false">SUMIF('Job Log'!$D$5:$D$104,A9,'Job Log'!$F$5:$F$104)</f>
        <v>480</v>
      </c>
      <c r="D9" s="16" t="n">
        <f aca="false">SUMIF('Job Log'!$D$5:$D$104,A9,'Job Log'!$G$5:$G$104)</f>
        <v>8</v>
      </c>
      <c r="E9" s="9" t="n">
        <f aca="false">SUMIF('Job Log'!$D$5:$D$104,A9,'Job Log'!$P$5:$P$104)</f>
        <v>302.5</v>
      </c>
      <c r="F9" s="10" t="n">
        <f aca="false">C9-E9</f>
        <v>177.5</v>
      </c>
      <c r="G9" s="12" t="n">
        <f aca="false">IFERROR(F9/C9,0)</f>
        <v>0.369791666666667</v>
      </c>
      <c r="H9" s="10" t="n">
        <f aca="false">IFERROR(C9/D9,0)</f>
        <v>60</v>
      </c>
      <c r="I9" s="9" t="n">
        <f aca="false">SUMIF('Job Log'!$D$5:$D$104,A9,'Job Log'!$V$5:$V$104)</f>
        <v>0</v>
      </c>
      <c r="J9" s="20" t="str">
        <f aca="false">IF(G9&lt;0,"LOSING MONEY",IF(G9&gt;='Setup &amp; Instructions'!$B$9,"MEETS TARGET",IF(G9&gt;='Setup &amp; Instructions'!$B$9-'Setup &amp; Instructions'!$B$10,"NEAR TARGET","BELOW TARGET")))</f>
        <v>MEETS TARGET</v>
      </c>
    </row>
    <row r="10" customFormat="false" ht="15" hidden="false" customHeight="false" outlineLevel="0" collapsed="false">
      <c r="A10" s="15" t="s">
        <v>123</v>
      </c>
      <c r="B10" s="19" t="n">
        <f aca="false">COUNTIF('Job Log'!$D$5:$D$104,A10)</f>
        <v>0</v>
      </c>
      <c r="C10" s="9" t="n">
        <f aca="false">SUMIF('Job Log'!$D$5:$D$104,A10,'Job Log'!$F$5:$F$104)</f>
        <v>0</v>
      </c>
      <c r="D10" s="16" t="n">
        <f aca="false">SUMIF('Job Log'!$D$5:$D$104,A10,'Job Log'!$G$5:$G$104)</f>
        <v>0</v>
      </c>
      <c r="E10" s="9" t="n">
        <f aca="false">SUMIF('Job Log'!$D$5:$D$104,A10,'Job Log'!$P$5:$P$104)</f>
        <v>0</v>
      </c>
      <c r="F10" s="10" t="n">
        <f aca="false">C10-E10</f>
        <v>0</v>
      </c>
      <c r="G10" s="12" t="n">
        <f aca="false">IFERROR(F10/C10,0)</f>
        <v>0</v>
      </c>
      <c r="H10" s="10" t="n">
        <f aca="false">IFERROR(C10/D10,0)</f>
        <v>0</v>
      </c>
      <c r="I10" s="9" t="n">
        <f aca="false">SUMIF('Job Log'!$D$5:$D$104,A10,'Job Log'!$V$5:$V$104)</f>
        <v>0</v>
      </c>
      <c r="J10" s="20" t="str">
        <f aca="false">IF(G10&lt;0,"LOSING MONEY",IF(G10&gt;='Setup &amp; Instructions'!$B$9,"MEETS TARGET",IF(G10&gt;='Setup &amp; Instructions'!$B$9-'Setup &amp; Instructions'!$B$10,"NEAR TARGET","BELOW TARGET")))</f>
        <v>BELOW TARGET</v>
      </c>
    </row>
    <row r="11" customFormat="false" ht="15" hidden="false" customHeight="false" outlineLevel="0" collapsed="false">
      <c r="A11" s="15" t="s">
        <v>124</v>
      </c>
      <c r="B11" s="19" t="n">
        <f aca="false">COUNTIF('Job Log'!$D$5:$D$104,A11)</f>
        <v>0</v>
      </c>
      <c r="C11" s="9" t="n">
        <f aca="false">SUMIF('Job Log'!$D$5:$D$104,A11,'Job Log'!$F$5:$F$104)</f>
        <v>0</v>
      </c>
      <c r="D11" s="16" t="n">
        <f aca="false">SUMIF('Job Log'!$D$5:$D$104,A11,'Job Log'!$G$5:$G$104)</f>
        <v>0</v>
      </c>
      <c r="E11" s="9" t="n">
        <f aca="false">SUMIF('Job Log'!$D$5:$D$104,A11,'Job Log'!$P$5:$P$104)</f>
        <v>0</v>
      </c>
      <c r="F11" s="10" t="n">
        <f aca="false">C11-E11</f>
        <v>0</v>
      </c>
      <c r="G11" s="12" t="n">
        <f aca="false">IFERROR(F11/C11,0)</f>
        <v>0</v>
      </c>
      <c r="H11" s="10" t="n">
        <f aca="false">IFERROR(C11/D11,0)</f>
        <v>0</v>
      </c>
      <c r="I11" s="9" t="n">
        <f aca="false">SUMIF('Job Log'!$D$5:$D$104,A11,'Job Log'!$V$5:$V$104)</f>
        <v>0</v>
      </c>
      <c r="J11" s="20" t="str">
        <f aca="false">IF(G11&lt;0,"LOSING MONEY",IF(G11&gt;='Setup &amp; Instructions'!$B$9,"MEETS TARGET",IF(G11&gt;='Setup &amp; Instructions'!$B$9-'Setup &amp; Instructions'!$B$10,"NEAR TARGET","BELOW TARGET")))</f>
        <v>BELOW TARGET</v>
      </c>
    </row>
    <row r="12" customFormat="false" ht="15" hidden="false" customHeight="false" outlineLevel="0" collapsed="false">
      <c r="A12" s="15" t="s">
        <v>125</v>
      </c>
      <c r="B12" s="19" t="n">
        <f aca="false">COUNTIF('Job Log'!$D$5:$D$104,A12)</f>
        <v>0</v>
      </c>
      <c r="C12" s="9" t="n">
        <f aca="false">SUMIF('Job Log'!$D$5:$D$104,A12,'Job Log'!$F$5:$F$104)</f>
        <v>0</v>
      </c>
      <c r="D12" s="16" t="n">
        <f aca="false">SUMIF('Job Log'!$D$5:$D$104,A12,'Job Log'!$G$5:$G$104)</f>
        <v>0</v>
      </c>
      <c r="E12" s="9" t="n">
        <f aca="false">SUMIF('Job Log'!$D$5:$D$104,A12,'Job Log'!$P$5:$P$104)</f>
        <v>0</v>
      </c>
      <c r="F12" s="10" t="n">
        <f aca="false">C12-E12</f>
        <v>0</v>
      </c>
      <c r="G12" s="12" t="n">
        <f aca="false">IFERROR(F12/C12,0)</f>
        <v>0</v>
      </c>
      <c r="H12" s="10" t="n">
        <f aca="false">IFERROR(C12/D12,0)</f>
        <v>0</v>
      </c>
      <c r="I12" s="9" t="n">
        <f aca="false">SUMIF('Job Log'!$D$5:$D$104,A12,'Job Log'!$V$5:$V$104)</f>
        <v>0</v>
      </c>
      <c r="J12" s="20" t="str">
        <f aca="false">IF(G12&lt;0,"LOSING MONEY",IF(G12&gt;='Setup &amp; Instructions'!$B$9,"MEETS TARGET",IF(G12&gt;='Setup &amp; Instructions'!$B$9-'Setup &amp; Instructions'!$B$10,"NEAR TARGET","BELOW TARGET")))</f>
        <v>BELOW TARGET</v>
      </c>
    </row>
  </sheetData>
  <mergeCells count="1">
    <mergeCell ref="A1:J1"/>
  </mergeCells>
  <printOptions headings="false" gridLines="false" gridLinesSet="true" horizontalCentered="false" verticalCentered="false"/>
  <pageMargins left="0.3" right="0.3" top="0.5" bottom="0.5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&amp;CTidyOps Template | Version 1.0 | September 2026&amp;RTPL-BIZ-003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30"/>
    <col collapsed="false" customWidth="true" hidden="false" outlineLevel="0" max="4" min="2" style="0" width="18"/>
    <col collapsed="false" customWidth="true" hidden="false" outlineLevel="0" max="5" min="5" style="0" width="24"/>
    <col collapsed="false" customWidth="true" hidden="false" outlineLevel="0" max="7" min="6" style="0" width="18"/>
    <col collapsed="false" customWidth="true" hidden="false" outlineLevel="0" max="8" min="8" style="0" width="22"/>
  </cols>
  <sheetData>
    <row r="1" customFormat="false" ht="25.5" hidden="false" customHeight="true" outlineLevel="0" collapsed="false">
      <c r="A1" s="1" t="s">
        <v>126</v>
      </c>
      <c r="B1" s="1"/>
      <c r="C1" s="1"/>
      <c r="D1" s="1"/>
      <c r="E1" s="1"/>
      <c r="F1" s="1"/>
      <c r="G1" s="1"/>
      <c r="H1" s="1"/>
    </row>
    <row r="3" customFormat="false" ht="15" hidden="false" customHeight="false" outlineLevel="0" collapsed="false">
      <c r="A3" s="2" t="s">
        <v>127</v>
      </c>
      <c r="B3" s="2"/>
      <c r="C3" s="2"/>
      <c r="D3" s="2"/>
      <c r="E3" s="2"/>
      <c r="F3" s="2"/>
      <c r="G3" s="2"/>
      <c r="H3" s="2"/>
    </row>
    <row r="4" customFormat="false" ht="15" hidden="false" customHeight="false" outlineLevel="0" collapsed="false">
      <c r="A4" s="15" t="s">
        <v>128</v>
      </c>
      <c r="B4" s="21" t="n">
        <v>0.18</v>
      </c>
    </row>
    <row r="5" customFormat="false" ht="15" hidden="false" customHeight="false" outlineLevel="0" collapsed="false">
      <c r="A5" s="15" t="s">
        <v>129</v>
      </c>
      <c r="B5" s="5" t="n">
        <v>0.67</v>
      </c>
    </row>
    <row r="6" customFormat="false" ht="15" hidden="false" customHeight="false" outlineLevel="0" collapsed="false">
      <c r="A6" s="15" t="s">
        <v>130</v>
      </c>
      <c r="B6" s="21" t="n">
        <v>0.03</v>
      </c>
    </row>
    <row r="7" customFormat="false" ht="15" hidden="false" customHeight="false" outlineLevel="0" collapsed="false">
      <c r="A7" s="15" t="s">
        <v>131</v>
      </c>
      <c r="B7" s="5" t="n">
        <v>2500</v>
      </c>
    </row>
    <row r="8" customFormat="false" ht="15" hidden="false" customHeight="false" outlineLevel="0" collapsed="false">
      <c r="A8" s="15" t="s">
        <v>132</v>
      </c>
      <c r="B8" s="8" t="n">
        <v>320</v>
      </c>
    </row>
    <row r="9" customFormat="false" ht="15" hidden="false" customHeight="false" outlineLevel="0" collapsed="false">
      <c r="A9" s="15" t="s">
        <v>133</v>
      </c>
      <c r="B9" s="21" t="n">
        <v>0.3</v>
      </c>
    </row>
    <row r="10" customFormat="false" ht="15" hidden="false" customHeight="false" outlineLevel="0" collapsed="false">
      <c r="A10" s="15" t="s">
        <v>134</v>
      </c>
      <c r="B10" s="21" t="n">
        <v>0.05</v>
      </c>
    </row>
    <row r="12" customFormat="false" ht="15" hidden="false" customHeight="false" outlineLevel="0" collapsed="false">
      <c r="A12" s="2" t="s">
        <v>135</v>
      </c>
      <c r="B12" s="2"/>
      <c r="C12" s="2"/>
      <c r="D12" s="2"/>
      <c r="E12" s="2"/>
      <c r="F12" s="2"/>
      <c r="G12" s="2"/>
      <c r="H12" s="2"/>
    </row>
    <row r="13" customFormat="false" ht="15" hidden="false" customHeight="false" outlineLevel="0" collapsed="false">
      <c r="A13" s="15" t="s">
        <v>9</v>
      </c>
    </row>
    <row r="14" customFormat="false" ht="15" hidden="false" customHeight="false" outlineLevel="0" collapsed="false">
      <c r="A14" s="15" t="s">
        <v>121</v>
      </c>
    </row>
    <row r="15" customFormat="false" ht="15" hidden="false" customHeight="false" outlineLevel="0" collapsed="false">
      <c r="A15" s="15" t="s">
        <v>122</v>
      </c>
    </row>
    <row r="16" customFormat="false" ht="15" hidden="false" customHeight="false" outlineLevel="0" collapsed="false">
      <c r="A16" s="15" t="s">
        <v>106</v>
      </c>
    </row>
    <row r="17" customFormat="false" ht="15" hidden="false" customHeight="false" outlineLevel="0" collapsed="false">
      <c r="A17" s="15" t="s">
        <v>101</v>
      </c>
    </row>
    <row r="18" customFormat="false" ht="15" hidden="false" customHeight="false" outlineLevel="0" collapsed="false">
      <c r="A18" s="15" t="s">
        <v>123</v>
      </c>
    </row>
    <row r="19" customFormat="false" ht="15" hidden="false" customHeight="false" outlineLevel="0" collapsed="false">
      <c r="A19" s="15" t="s">
        <v>124</v>
      </c>
    </row>
    <row r="20" customFormat="false" ht="15" hidden="false" customHeight="false" outlineLevel="0" collapsed="false">
      <c r="A20" s="15" t="s">
        <v>125</v>
      </c>
    </row>
    <row r="22" customFormat="false" ht="15" hidden="false" customHeight="false" outlineLevel="0" collapsed="false">
      <c r="A22" s="2" t="s">
        <v>136</v>
      </c>
      <c r="B22" s="2"/>
      <c r="C22" s="2"/>
      <c r="D22" s="2"/>
      <c r="E22" s="2"/>
      <c r="F22" s="2"/>
      <c r="G22" s="2"/>
      <c r="H22" s="2"/>
    </row>
    <row r="23" customFormat="false" ht="37.5" hidden="false" customHeight="true" outlineLevel="0" collapsed="false">
      <c r="A23" s="22" t="s">
        <v>137</v>
      </c>
      <c r="B23" s="22"/>
      <c r="C23" s="22"/>
      <c r="D23" s="22"/>
      <c r="E23" s="22"/>
      <c r="F23" s="22"/>
      <c r="G23" s="22"/>
      <c r="H23" s="22"/>
    </row>
    <row r="24" customFormat="false" ht="37.5" hidden="false" customHeight="true" outlineLevel="0" collapsed="false">
      <c r="A24" s="22" t="s">
        <v>138</v>
      </c>
      <c r="B24" s="22"/>
      <c r="C24" s="22"/>
      <c r="D24" s="22"/>
      <c r="E24" s="22"/>
      <c r="F24" s="22"/>
      <c r="G24" s="22"/>
      <c r="H24" s="22"/>
    </row>
    <row r="25" customFormat="false" ht="37.5" hidden="false" customHeight="true" outlineLevel="0" collapsed="false">
      <c r="A25" s="22" t="s">
        <v>139</v>
      </c>
      <c r="B25" s="22"/>
      <c r="C25" s="22"/>
      <c r="D25" s="22"/>
      <c r="E25" s="22"/>
      <c r="F25" s="22"/>
      <c r="G25" s="22"/>
      <c r="H25" s="22"/>
    </row>
    <row r="26" customFormat="false" ht="37.5" hidden="false" customHeight="true" outlineLevel="0" collapsed="false">
      <c r="A26" s="22" t="s">
        <v>140</v>
      </c>
      <c r="B26" s="22"/>
      <c r="C26" s="22"/>
      <c r="D26" s="22"/>
      <c r="E26" s="22"/>
      <c r="F26" s="22"/>
      <c r="G26" s="22"/>
      <c r="H26" s="22"/>
    </row>
    <row r="27" customFormat="false" ht="37.5" hidden="false" customHeight="true" outlineLevel="0" collapsed="false">
      <c r="A27" s="22" t="s">
        <v>141</v>
      </c>
      <c r="B27" s="22"/>
      <c r="C27" s="22"/>
      <c r="D27" s="22"/>
      <c r="E27" s="22"/>
      <c r="F27" s="22"/>
      <c r="G27" s="22"/>
      <c r="H27" s="22"/>
    </row>
  </sheetData>
  <mergeCells count="9">
    <mergeCell ref="A1:H1"/>
    <mergeCell ref="A3:H3"/>
    <mergeCell ref="A12:H12"/>
    <mergeCell ref="A22:H22"/>
    <mergeCell ref="A23:H23"/>
    <mergeCell ref="A24:H24"/>
    <mergeCell ref="A25:H25"/>
    <mergeCell ref="A26:H26"/>
    <mergeCell ref="A27:H27"/>
  </mergeCells>
  <printOptions headings="false" gridLines="false" gridLinesSet="true" horizontalCentered="false" verticalCentered="false"/>
  <pageMargins left="0.3" right="0.3" top="0.5" bottom="0.5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&amp;CTidyOps Template | Version 1.0 | September 2026&amp;RTPL-BIZ-003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2026-09-09T00:10:15Z</dcterms:created>
  <dc:creator>openpyxl</dc:creator>
  <dc:description/>
  <dc:language>en-US</dc:language>
  <cp:lastModifiedBy/>
  <dcterms:modified xsi:type="dcterms:W3CDTF">2026-09-09T00:12:00Z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